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aperalta\Desktop\"/>
    </mc:Choice>
  </mc:AlternateContent>
  <xr:revisionPtr revIDLastSave="0" documentId="8_{C409A6C5-13A1-4535-B6AF-9B24A5640449}" xr6:coauthVersionLast="36" xr6:coauthVersionMax="36" xr10:uidLastSave="{00000000-0000-0000-0000-000000000000}"/>
  <bookViews>
    <workbookView xWindow="0" yWindow="0" windowWidth="23040" windowHeight="8940" tabRatio="599" firstSheet="4" activeTab="4" xr2:uid="{00000000-000D-0000-FFFF-FFFF00000000}"/>
  </bookViews>
  <sheets>
    <sheet name="Hoja1" sheetId="1" state="hidden" r:id="rId1"/>
    <sheet name="Hoja2" sheetId="3" state="hidden" r:id="rId2"/>
    <sheet name="CAJA CHICA" sheetId="2" state="hidden" r:id="rId3"/>
    <sheet name="AÑO 2014" sheetId="4" state="hidden" r:id="rId4"/>
    <sheet name="Hoja5" sheetId="12" r:id="rId5"/>
    <sheet name="Hoja3" sheetId="7" state="hidden" r:id="rId6"/>
    <sheet name="Hoja4" sheetId="6" state="hidden" r:id="rId7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4" i="12" l="1"/>
  <c r="H84" i="12" l="1"/>
  <c r="J50" i="12" l="1"/>
  <c r="J52" i="12"/>
  <c r="J53" i="12"/>
  <c r="M84" i="12" l="1"/>
  <c r="L84" i="12"/>
  <c r="J63" i="12"/>
  <c r="J62" i="12"/>
  <c r="J61" i="12"/>
  <c r="K22" i="12"/>
  <c r="K21" i="12"/>
  <c r="K20" i="12"/>
  <c r="J84" i="12" l="1"/>
  <c r="K84" i="12"/>
  <c r="J30" i="6" l="1"/>
  <c r="I30" i="6"/>
  <c r="H30" i="6"/>
  <c r="G30" i="6"/>
  <c r="F30" i="6"/>
  <c r="E30" i="6"/>
  <c r="D30" i="6"/>
  <c r="F45" i="4" l="1"/>
  <c r="E21" i="3" l="1"/>
  <c r="G25" i="2" l="1"/>
  <c r="F18" i="1" l="1"/>
</calcChain>
</file>

<file path=xl/sharedStrings.xml><?xml version="1.0" encoding="utf-8"?>
<sst xmlns="http://schemas.openxmlformats.org/spreadsheetml/2006/main" count="532" uniqueCount="352">
  <si>
    <t>CONCEPTO</t>
  </si>
  <si>
    <t>PROVEEDOR</t>
  </si>
  <si>
    <t>MONTO RD$</t>
  </si>
  <si>
    <t>SERVICIO DE MONITOREO</t>
  </si>
  <si>
    <t>DOMINIO</t>
  </si>
  <si>
    <t>MATERIAL GASTABLE</t>
  </si>
  <si>
    <t>SERV. DE INTERPRETACION</t>
  </si>
  <si>
    <t>REPARACION RELOJ BIOMETRICO</t>
  </si>
  <si>
    <t>MEDIMAGE</t>
  </si>
  <si>
    <t>DOMINET. NET</t>
  </si>
  <si>
    <t>ANILESRED</t>
  </si>
  <si>
    <t>OSQUI</t>
  </si>
  <si>
    <t xml:space="preserve">      $206,44</t>
  </si>
  <si>
    <t>FECHA</t>
  </si>
  <si>
    <t xml:space="preserve">                             DIRECCION GENERAL  DE CONTRATACIONES PUBLICAS</t>
  </si>
  <si>
    <t xml:space="preserve">                               AÑO DEL BICENTENARIO DEL NATALICIO  DE  JUAN PABLO DUARTE</t>
  </si>
  <si>
    <t xml:space="preserve">                                               RELACION DE CUENTAS POR PAGAR</t>
  </si>
  <si>
    <t>MONTO GENERAL RD$</t>
  </si>
  <si>
    <t>MONTO GENERAL $</t>
  </si>
  <si>
    <t>PARQUEO DGCP</t>
  </si>
  <si>
    <t>BANCO CENTRAL</t>
  </si>
  <si>
    <t xml:space="preserve">                                             01/01/2013 HASTA 30/11/2013</t>
  </si>
  <si>
    <t>DIONICIO DE MOYA</t>
  </si>
  <si>
    <t>INSTALACION DE PLAFON</t>
  </si>
  <si>
    <t>WARNERYS   FUERTES</t>
  </si>
  <si>
    <t>ENVIO DE CORRESPONDENCIA</t>
  </si>
  <si>
    <t>COPIAS</t>
  </si>
  <si>
    <t>ROCIO  CONTRERAS</t>
  </si>
  <si>
    <t>ISABEL NOVA</t>
  </si>
  <si>
    <t>TALLER DE LAS PYMES</t>
  </si>
  <si>
    <t>GRINY  SORIANO</t>
  </si>
  <si>
    <t>WALQUIDIA  CANO</t>
  </si>
  <si>
    <t>TRANSPORTE DE TAXI</t>
  </si>
  <si>
    <t>JOEL DE MOYA</t>
  </si>
  <si>
    <t>VIATICOS FIN DE SEMANA</t>
  </si>
  <si>
    <t>PAULINO PEREZ</t>
  </si>
  <si>
    <t>PEAJE</t>
  </si>
  <si>
    <t>LUCRECIA RAMIREZ</t>
  </si>
  <si>
    <t xml:space="preserve">VIATICOS </t>
  </si>
  <si>
    <t>CENA P/DEPTO. TECNOLOGIA</t>
  </si>
  <si>
    <t>ACTIVIDAD P/LA NAVIDAD</t>
  </si>
  <si>
    <t>ALMUERZO</t>
  </si>
  <si>
    <t>PAPEL DE BAÑO Y SERVILLETAS</t>
  </si>
  <si>
    <t>CAFÉ Y AZUCAR</t>
  </si>
  <si>
    <t>OTROS</t>
  </si>
  <si>
    <t>DOCTORA YOKASTA</t>
  </si>
  <si>
    <t>VARIOS</t>
  </si>
  <si>
    <t>WILDA</t>
  </si>
  <si>
    <t>JARDINERIA</t>
  </si>
  <si>
    <t>NOTIFICACION DE ACTOS</t>
  </si>
  <si>
    <t>IVELISSE CEPEDA</t>
  </si>
  <si>
    <t>SANTIAGO VILORIO</t>
  </si>
  <si>
    <t>REEMBOLSO</t>
  </si>
  <si>
    <t>PERSONAL DE LA DGCP  PENDIENTES DE PAGOS</t>
  </si>
  <si>
    <t>TOTAL  GENERAL</t>
  </si>
  <si>
    <t>HONORARIOS PROFESIONALES</t>
  </si>
  <si>
    <t xml:space="preserve">                                             01/01/2013 HASTA 12/12/2013</t>
  </si>
  <si>
    <t>NOILA DECORACION</t>
  </si>
  <si>
    <t>DECORACIONES P/NAVIDAD</t>
  </si>
  <si>
    <t>CLARIBEL GALAN RODRIGUEZ</t>
  </si>
  <si>
    <t>COMEDORES ECONOMICOS</t>
  </si>
  <si>
    <t>ALMUERZO P/EMPLEADOS</t>
  </si>
  <si>
    <t>OFFITEK</t>
  </si>
  <si>
    <t>ROLLO TERMICO</t>
  </si>
  <si>
    <t>ALQUILER DE AUDITORIO</t>
  </si>
  <si>
    <t>CEI-RD</t>
  </si>
  <si>
    <t>PRINT SHOP</t>
  </si>
  <si>
    <t>CARNETS LAMINADO</t>
  </si>
  <si>
    <t>EDITORA HOY</t>
  </si>
  <si>
    <t>PUBLICIDAD</t>
  </si>
  <si>
    <t>LISTIN DIARIO</t>
  </si>
  <si>
    <t>NESTOR ESTEVEZ</t>
  </si>
  <si>
    <t>MAESTRIA DE CEREMONIA</t>
  </si>
  <si>
    <t>FILMACIONES HECTOR CARRASCO</t>
  </si>
  <si>
    <t>SERV. FOTOGRAFIAS</t>
  </si>
  <si>
    <t>PAGO</t>
  </si>
  <si>
    <t>DIPLUGIA PC OUTLET</t>
  </si>
  <si>
    <t xml:space="preserve">                  DIRECCION GENERAL  DE CONTRATACIONES PUBLICAS</t>
  </si>
  <si>
    <t>EQUIPOS INFORMATICOS</t>
  </si>
  <si>
    <t>ASOCIACION PMI</t>
  </si>
  <si>
    <t>CURSO CONGRESO INTERN.</t>
  </si>
  <si>
    <t>SERVICIOS DE MANTENIMIENTO</t>
  </si>
  <si>
    <t>SERVICIOS DE ASESORAMIENTO</t>
  </si>
  <si>
    <t>SOFTWARE</t>
  </si>
  <si>
    <t>SERVICIOS DE ARTESANIA</t>
  </si>
  <si>
    <t>JUAN DURAN DURAN</t>
  </si>
  <si>
    <t xml:space="preserve">ALMUERZO </t>
  </si>
  <si>
    <t>HOTEL MIRAMAR</t>
  </si>
  <si>
    <t>MIGUELINA BUFFET</t>
  </si>
  <si>
    <t>REPARACION PENDIENTE</t>
  </si>
  <si>
    <t>TALLER DE MEC. FELLITO</t>
  </si>
  <si>
    <t>MOBILIARIOS ALA SUR</t>
  </si>
  <si>
    <t xml:space="preserve">VIAJES PENDIENTES </t>
  </si>
  <si>
    <t>GESTION DE PROYECTOS</t>
  </si>
  <si>
    <t xml:space="preserve">                             AÑO DE LA SUPERACION DEL ANALFABETISMO</t>
  </si>
  <si>
    <t xml:space="preserve"> EQUIPOS INFORMATICOS</t>
  </si>
  <si>
    <t>PRODUCTIVE BUSINES</t>
  </si>
  <si>
    <t>REMODELACION DE OFICINAS</t>
  </si>
  <si>
    <t>C V CONSTRUCCIONES</t>
  </si>
  <si>
    <t>PERAVIA MOTORS</t>
  </si>
  <si>
    <t>COMPRA DE MINIBUS</t>
  </si>
  <si>
    <t>PUBLICACIONES</t>
  </si>
  <si>
    <t>DOMINET</t>
  </si>
  <si>
    <t>REEMBOLSO JOEL DE MOYA</t>
  </si>
  <si>
    <t>REFRIPARTES</t>
  </si>
  <si>
    <t>MAGNA MOTOR</t>
  </si>
  <si>
    <t>REP. YEEPETA MELISSA CUEVAS</t>
  </si>
  <si>
    <t>DIETAS FIN DE SEMANA</t>
  </si>
  <si>
    <t>DIETA DIA FERIADO</t>
  </si>
  <si>
    <t>KELVIN JIMENEZ</t>
  </si>
  <si>
    <t>RICG</t>
  </si>
  <si>
    <t>PENDIENTE CALCULO</t>
  </si>
  <si>
    <t>JOEL DE MOYA/TULIO DE JESUS</t>
  </si>
  <si>
    <t>SAN FCO MACORIS</t>
  </si>
  <si>
    <t>(9 PERSONAS)</t>
  </si>
  <si>
    <t>YOKASTA GUZMAN</t>
  </si>
  <si>
    <t>REEMBOLSO DE VIATICOS</t>
  </si>
  <si>
    <t>JAVIER DE J. CABREJA ENERO-FEBRERO</t>
  </si>
  <si>
    <t>INVITACION  CONFERENCIA</t>
  </si>
  <si>
    <t>ARZOBISPADO METROPOLITANO</t>
  </si>
  <si>
    <t xml:space="preserve">                                             01/01/2014 HASTA 28/02/2014</t>
  </si>
  <si>
    <t>ACTIVIDAD EVENTO INTEC</t>
  </si>
  <si>
    <t>LIC. CLARIBEL GALAN</t>
  </si>
  <si>
    <t>HONORARIOS NOTARIALES</t>
  </si>
  <si>
    <t>DIFO-ELECTROMEC. ENERO-FEBRERO</t>
  </si>
  <si>
    <t>PARQUEO MES ENERO/ FEB./MARZO</t>
  </si>
  <si>
    <t>FONDO  REPONIBLE</t>
  </si>
  <si>
    <t>VPS- DGCP.GOV.DO.</t>
  </si>
  <si>
    <t>0-30</t>
  </si>
  <si>
    <t>31-60</t>
  </si>
  <si>
    <t>61-90</t>
  </si>
  <si>
    <t>91-120</t>
  </si>
  <si>
    <t>120 O MAS</t>
  </si>
  <si>
    <t xml:space="preserve">                                                                  AÑO DE LA SUPERACION DEL ANALFABETISMO</t>
  </si>
  <si>
    <t>REALIZADO POR:</t>
  </si>
  <si>
    <t>Licda. BELKYS DEOLEO</t>
  </si>
  <si>
    <t>CONTADORA GENERAL</t>
  </si>
  <si>
    <t>DEPARTAMENTO ADMINISTRATIVO-FINANCIERO</t>
  </si>
  <si>
    <t xml:space="preserve"> RELACION DE CUENTAS POR PAGAR</t>
  </si>
  <si>
    <t>POR ANTIGÜEDAD DE SALDO</t>
  </si>
  <si>
    <t xml:space="preserve">                                            DIRECCION GENERAL  DE CONTRATACIONES PUBLICAS</t>
  </si>
  <si>
    <t>PAGOS/TRANSFERENCIA</t>
  </si>
  <si>
    <t>PAGOS/CHEQUES</t>
  </si>
  <si>
    <t>CLARO C POR A</t>
  </si>
  <si>
    <t>MILENA AGENCIA DE VIAJES</t>
  </si>
  <si>
    <t>UNITEC</t>
  </si>
  <si>
    <t>HONORARIOS PROFEISONALES</t>
  </si>
  <si>
    <t>RENTA BANDA ANCHA</t>
  </si>
  <si>
    <t>FLOTAS ASIGNADAS DGCP</t>
  </si>
  <si>
    <t>REPARACION DE COMPUTADORAS</t>
  </si>
  <si>
    <t>PARQUEO MES DE ABRIL 2014</t>
  </si>
  <si>
    <t>REVISADO  POR:</t>
  </si>
  <si>
    <t>Licda. LUCRECIA RAMIREZ</t>
  </si>
  <si>
    <t>ENCARGADA ADMINSTRATIVA-FINANCIERA</t>
  </si>
  <si>
    <t>MIRLA RODRIGUEZ MOLINA</t>
  </si>
  <si>
    <t>PAGO NOTARIAL DE LICITACION</t>
  </si>
  <si>
    <t>AUTOMECANICA ROBERT</t>
  </si>
  <si>
    <t>REPARACION YEEPETA TCUSON</t>
  </si>
  <si>
    <t>PAGO BOLETOS AEREOS</t>
  </si>
  <si>
    <t xml:space="preserve">        01/01/2013 HASTA 31/05/2014</t>
  </si>
  <si>
    <t>Fecha de factura</t>
  </si>
  <si>
    <t>NCF</t>
  </si>
  <si>
    <t>Número de factura</t>
  </si>
  <si>
    <t xml:space="preserve">Fecha de vencimiento </t>
  </si>
  <si>
    <t>Monto pagado RD$</t>
  </si>
  <si>
    <t>Monto pendiente RD$</t>
  </si>
  <si>
    <t>N/A</t>
  </si>
  <si>
    <t>Estado de las facturas</t>
  </si>
  <si>
    <t>Vigentes</t>
  </si>
  <si>
    <t>Vencidas</t>
  </si>
  <si>
    <t>Proveedor</t>
  </si>
  <si>
    <t>Concepto</t>
  </si>
  <si>
    <t>0-30 dias</t>
  </si>
  <si>
    <t>31-60 dias</t>
  </si>
  <si>
    <t>61-90 dias</t>
  </si>
  <si>
    <t>91-120 dias</t>
  </si>
  <si>
    <t>120 dias o más</t>
  </si>
  <si>
    <t>Preparado por:</t>
  </si>
  <si>
    <t>Aprobado por:</t>
  </si>
  <si>
    <t>INFORME MENSUAL DE CUENTAS POR PAGAR</t>
  </si>
  <si>
    <t>A010010011500001098</t>
  </si>
  <si>
    <t>A010010011500000054</t>
  </si>
  <si>
    <t>A010010011500000017</t>
  </si>
  <si>
    <t>A010010011500000016</t>
  </si>
  <si>
    <t>B1500000005</t>
  </si>
  <si>
    <t>ASHVALSOPH INVESTMENTS</t>
  </si>
  <si>
    <t>FARMACIA MONTESINO</t>
  </si>
  <si>
    <t>COMPRA VIDRIO MARTILLADO</t>
  </si>
  <si>
    <t>28/03/2022</t>
  </si>
  <si>
    <t>B1500000135</t>
  </si>
  <si>
    <t>GEDESCO, SRL</t>
  </si>
  <si>
    <t>SUPERINTENDENCIA DE SEGUROS</t>
  </si>
  <si>
    <t>Director Financiero</t>
  </si>
  <si>
    <t>B1500000251</t>
  </si>
  <si>
    <t>OSYARY, SRL</t>
  </si>
  <si>
    <t>B1500000212</t>
  </si>
  <si>
    <t>A010010011500001305</t>
  </si>
  <si>
    <t>SUPLECA COMERCIAL</t>
  </si>
  <si>
    <t>B1500000165</t>
  </si>
  <si>
    <t>SAMAEM JYN,SRL</t>
  </si>
  <si>
    <t>CONGRESOS, EVENTOS Y SEMINARIOS</t>
  </si>
  <si>
    <t>B1500000380</t>
  </si>
  <si>
    <t>Departamento de Contabilidad</t>
  </si>
  <si>
    <t>SERVICIO DE CAPACITACIÓN</t>
  </si>
  <si>
    <t>REYNA ISABEL RODRÍGUEZ</t>
  </si>
  <si>
    <t>COMPRA MEDICAMENTO</t>
  </si>
  <si>
    <t>CONTRATACIÓN Y SERVICIO LEGAL</t>
  </si>
  <si>
    <t>SERVICIO DE READECUACIÓN DE OFICINA</t>
  </si>
  <si>
    <t>MATERIALES USO DEPTO INFORMÁTICA</t>
  </si>
  <si>
    <t>COMPRA MATERIALES VARIOS</t>
  </si>
  <si>
    <t>ALIMENTO PARA HUMANOS</t>
  </si>
  <si>
    <t>E450000008870</t>
  </si>
  <si>
    <t>AGUA PLANETA AZUL, S.A.</t>
  </si>
  <si>
    <t>COMPRA DE AGUA POTABLE</t>
  </si>
  <si>
    <t>E450000008526</t>
  </si>
  <si>
    <t>E450000008912</t>
  </si>
  <si>
    <t>E450000009163</t>
  </si>
  <si>
    <t>PUBLICIDAD Y PROPAGANDA</t>
  </si>
  <si>
    <t>HODELPA GRAN ALMIRANTE</t>
  </si>
  <si>
    <t>10/04/204</t>
  </si>
  <si>
    <t>E450000005496</t>
  </si>
  <si>
    <t>AGUA PLANEA AZUL</t>
  </si>
  <si>
    <t>ALIMENTOS PARA HUMANO</t>
  </si>
  <si>
    <t>300-210</t>
  </si>
  <si>
    <t>B1500000116</t>
  </si>
  <si>
    <t>TECHBOX</t>
  </si>
  <si>
    <t>COMPRAS DE COMPUTADORAS</t>
  </si>
  <si>
    <t>B1500000656</t>
  </si>
  <si>
    <t>EMPRESA DE SERV. MULTIPLES ABREG</t>
  </si>
  <si>
    <t>MANTENIMIENTOS Y REP. OFICINA</t>
  </si>
  <si>
    <t xml:space="preserve">PERFECT PEST CONTROL,SRL. </t>
  </si>
  <si>
    <t>B1500000176</t>
  </si>
  <si>
    <t>B1500002127</t>
  </si>
  <si>
    <t>B1500001065</t>
  </si>
  <si>
    <t>ARREGLO FLORALES</t>
  </si>
  <si>
    <t>Auditora de Contabilidad</t>
  </si>
  <si>
    <t>ACTUALIDADES INFORMATIVAS</t>
  </si>
  <si>
    <t>B1500000125</t>
  </si>
  <si>
    <t>ITECOMM SOLUTIONS, SRL</t>
  </si>
  <si>
    <t>B1500000343</t>
  </si>
  <si>
    <t>LUIS M. RAINIERO</t>
  </si>
  <si>
    <t>SERV Y MANTENIMIENTO DE EDIFICIO</t>
  </si>
  <si>
    <t>RENOVACIÓN DE SUSCRIPCIÓN</t>
  </si>
  <si>
    <t>CRISFLOR FLORISTERÍA, SRL</t>
  </si>
  <si>
    <t>ALQUILER DE OFICINA</t>
  </si>
  <si>
    <t>SERVICIOS DE RENOVACIÓN LICENCIA INFORM.</t>
  </si>
  <si>
    <t>NUEVA EDITORA LA INFORMACIÓN</t>
  </si>
  <si>
    <t>B1500003623</t>
  </si>
  <si>
    <t>SERVICIOS DE FUMIGACIÒN</t>
  </si>
  <si>
    <t>B1500000510</t>
  </si>
  <si>
    <t>RC HERNANDEZ EMPRESA SERV</t>
  </si>
  <si>
    <t>REP. EQUIPOS DE OFICINAS</t>
  </si>
  <si>
    <t>B1500000338</t>
  </si>
  <si>
    <t>B1500000342</t>
  </si>
  <si>
    <t>OFFITEK,SRL.</t>
  </si>
  <si>
    <t>E450000009379</t>
  </si>
  <si>
    <t>E450000009861</t>
  </si>
  <si>
    <t>E450000009887</t>
  </si>
  <si>
    <t>EQUIPOS DE OFICINAS</t>
  </si>
  <si>
    <t>E450000010413</t>
  </si>
  <si>
    <t>RAMIREZ &amp; MOJICA,SRL.</t>
  </si>
  <si>
    <t>B1500002898</t>
  </si>
  <si>
    <t>B1500036371</t>
  </si>
  <si>
    <t>E450000010929</t>
  </si>
  <si>
    <t>B1500004915</t>
  </si>
  <si>
    <t>GTG INDUSTRIAL , SRL.</t>
  </si>
  <si>
    <t>COMRAS MAT. DE OFICINAS</t>
  </si>
  <si>
    <t xml:space="preserve"> Enc. de Contabilidad</t>
  </si>
  <si>
    <t>AL 31 DE  MAYO 2025</t>
  </si>
  <si>
    <t>Felipe Suero Capellán</t>
  </si>
  <si>
    <t xml:space="preserve">Jorge Luís ceballos Pimentel </t>
  </si>
  <si>
    <t>E450000000435</t>
  </si>
  <si>
    <t>E450000010806</t>
  </si>
  <si>
    <t>E450000010843</t>
  </si>
  <si>
    <t>E450000013328</t>
  </si>
  <si>
    <t>E450000013434</t>
  </si>
  <si>
    <t>B1500000629</t>
  </si>
  <si>
    <t>BRIZTLANTICA</t>
  </si>
  <si>
    <t>HILSA</t>
  </si>
  <si>
    <t>E450000000557</t>
  </si>
  <si>
    <t>MANTENIMIENTOS Y REP. EQ. DE TRANSPORTE</t>
  </si>
  <si>
    <t>E450000000520</t>
  </si>
  <si>
    <t>E450000000544</t>
  </si>
  <si>
    <t>E450000000522</t>
  </si>
  <si>
    <t>E450000000530</t>
  </si>
  <si>
    <t>E450000000560</t>
  </si>
  <si>
    <t>E450000000724</t>
  </si>
  <si>
    <t>COMPU-OFFICE DOMINICANA</t>
  </si>
  <si>
    <t>MANTENIMIENTOS Y REPARACION EQ. COMPUTOS</t>
  </si>
  <si>
    <t>19//05/2025</t>
  </si>
  <si>
    <t>B1500002292</t>
  </si>
  <si>
    <t>ACTUALIDADES HOME CENTER</t>
  </si>
  <si>
    <t>COMPRAS DE ELECTRODOMESTICOS</t>
  </si>
  <si>
    <t>B1500000322</t>
  </si>
  <si>
    <t>MULTISERVICIOS PAULA</t>
  </si>
  <si>
    <t>IMPRESIÓN Y ENCUADERNACIÒN</t>
  </si>
  <si>
    <t>28//05/2025</t>
  </si>
  <si>
    <t>B1500000512</t>
  </si>
  <si>
    <t>COMPRAS DE CORTINAS</t>
  </si>
  <si>
    <t>SERVICIOS E INSTA. TÈCNICA</t>
  </si>
  <si>
    <t>SERV.  MANTENIMIENTO ASCENSOR.</t>
  </si>
  <si>
    <t>B1500003662</t>
  </si>
  <si>
    <t>B1500004837</t>
  </si>
  <si>
    <t>SERVICIOS DE CATERING</t>
  </si>
  <si>
    <t>C &amp; C TECHNOLOGY SUPPLY , SRL.</t>
  </si>
  <si>
    <t>27//06/2025</t>
  </si>
  <si>
    <t>E450000000356</t>
  </si>
  <si>
    <t>RENOVACIÒN DE PERIODICO</t>
  </si>
  <si>
    <t>E450000000108</t>
  </si>
  <si>
    <t>GT CONSULTING</t>
  </si>
  <si>
    <t>ADQUISICIÒN DE LICENCIAS INFORMATICA</t>
  </si>
  <si>
    <t>B1500005420</t>
  </si>
  <si>
    <t>SERSIMOTRIZ</t>
  </si>
  <si>
    <t>SERVICIOS DE REPA. EQUIP.. DE TRANSP.</t>
  </si>
  <si>
    <t>B1500001140</t>
  </si>
  <si>
    <t>ESCUELA DE ALTA DIRECCIÒN BERNA</t>
  </si>
  <si>
    <t xml:space="preserve">SERVICIOS DE CAPACITACIÒN </t>
  </si>
  <si>
    <t>E450000003788</t>
  </si>
  <si>
    <t>DISTRIBUIDORES INTERNACINAC. DE PETROLEO, SA.</t>
  </si>
  <si>
    <t xml:space="preserve"> COMBUSSTIBLE</t>
  </si>
  <si>
    <t>B1500008550</t>
  </si>
  <si>
    <t>TONER DEPOT MULTISERVICIOS EOR, SRL.</t>
  </si>
  <si>
    <t xml:space="preserve"> SERVICIOS DE MANTENIMIENTO</t>
  </si>
  <si>
    <t>E450000014775</t>
  </si>
  <si>
    <t>ALTICE</t>
  </si>
  <si>
    <t>SERVICIOS DE INTERNET</t>
  </si>
  <si>
    <t>E45000004587</t>
  </si>
  <si>
    <t>HUMANOS SEGUROS</t>
  </si>
  <si>
    <t>SEGUROS DE SALUD</t>
  </si>
  <si>
    <t>CAASD</t>
  </si>
  <si>
    <t>SERVICIOS DE AGUA POTABLE</t>
  </si>
  <si>
    <t>E45000006580</t>
  </si>
  <si>
    <t>E45000006389</t>
  </si>
  <si>
    <t>B1500062941</t>
  </si>
  <si>
    <t>AYUNTAMIENTO DISTRICTO NACIONAL</t>
  </si>
  <si>
    <t>RECOGIDA DE BASURA</t>
  </si>
  <si>
    <t>B1500062689</t>
  </si>
  <si>
    <t>E450000027408</t>
  </si>
  <si>
    <t>EDEESTE</t>
  </si>
  <si>
    <t>ENERGIA ELECTRICA</t>
  </si>
  <si>
    <t>E450000029836</t>
  </si>
  <si>
    <t>B1500000378</t>
  </si>
  <si>
    <t>MDL ALTEKNATIVATE TECH.SRL</t>
  </si>
  <si>
    <t>COMPRAS DE PRODUCTOS VARIOS</t>
  </si>
  <si>
    <t>E450000000002</t>
  </si>
  <si>
    <t>FLOW,SRL</t>
  </si>
  <si>
    <t>MOBILIARIOS Y EQUIPOS OFICINAS</t>
  </si>
  <si>
    <t>19/062025</t>
  </si>
  <si>
    <t>B1500000674</t>
  </si>
  <si>
    <t>ATHILL MARTÌNEZ</t>
  </si>
  <si>
    <t>COMPRAS DE UTENSILIOS DE COCINA</t>
  </si>
  <si>
    <t>Marìa Taveras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</si>
</sst>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-* #,##0.00\ _€_-;\-* #,##0.00\ _€_-;_-* &quot;-&quot;??\ _€_-;_-@_-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10"/>
      <color rgb="FF0070C0"/>
      <name val="Arial"/>
      <family val="2"/>
    </font>
    <font>
      <sz val="10"/>
      <name val="Times New Roman"/>
      <family val="1"/>
    </font>
    <font>
      <sz val="10"/>
      <color theme="3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i/>
      <sz val="11"/>
      <name val="Calibri"/>
      <family val="2"/>
      <scheme val="minor"/>
    </font>
    <font>
      <i/>
      <sz val="11"/>
      <color theme="8" tint="-0.249977111117893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Arial"/>
      <family val="2"/>
    </font>
    <font>
      <b/>
      <sz val="14"/>
      <name val="Arial"/>
      <family val="2"/>
    </font>
    <font>
      <sz val="12"/>
      <name val="Times New Roman"/>
      <family val="1"/>
    </font>
    <font>
      <sz val="12"/>
      <color theme="1"/>
      <name val="Times New Roman"/>
      <family val="1"/>
    </font>
    <font>
      <b/>
      <sz val="14"/>
      <color theme="1"/>
      <name val="Times New Roman"/>
      <family val="1"/>
    </font>
    <font>
      <sz val="14"/>
      <color theme="1"/>
      <name val="Calibri"/>
      <family val="2"/>
      <scheme val="minor"/>
    </font>
    <font>
      <b/>
      <sz val="12"/>
      <color theme="1"/>
      <name val="Arial"/>
      <family val="2"/>
    </font>
    <font>
      <sz val="14"/>
      <name val="Times New Roman"/>
      <family val="1"/>
    </font>
    <font>
      <sz val="12"/>
      <color rgb="FFFF0000"/>
      <name val="Times New Roman"/>
      <family val="1"/>
    </font>
    <font>
      <sz val="14"/>
      <color theme="1"/>
      <name val="Times New Roman"/>
      <family val="1"/>
    </font>
    <font>
      <b/>
      <sz val="14"/>
      <name val="Times New Roman"/>
      <family val="1"/>
    </font>
    <font>
      <i/>
      <sz val="14"/>
      <color theme="8" tint="-0.249977111117893"/>
      <name val="Times New Roman"/>
      <family val="1"/>
    </font>
    <font>
      <i/>
      <sz val="14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65">
    <xf numFmtId="0" fontId="0" fillId="0" borderId="0" xfId="0"/>
    <xf numFmtId="164" fontId="0" fillId="0" borderId="0" xfId="1" applyFont="1"/>
    <xf numFmtId="0" fontId="2" fillId="0" borderId="0" xfId="0" applyFont="1"/>
    <xf numFmtId="14" fontId="0" fillId="0" borderId="0" xfId="0" applyNumberFormat="1"/>
    <xf numFmtId="0" fontId="4" fillId="0" borderId="0" xfId="0" applyFont="1" applyAlignment="1">
      <alignment horizontal="left"/>
    </xf>
    <xf numFmtId="0" fontId="4" fillId="0" borderId="0" xfId="0" applyFont="1"/>
    <xf numFmtId="0" fontId="6" fillId="0" borderId="0" xfId="0" applyFont="1" applyAlignment="1"/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14" fontId="9" fillId="0" borderId="0" xfId="0" applyNumberFormat="1" applyFont="1" applyAlignment="1">
      <alignment horizontal="center"/>
    </xf>
    <xf numFmtId="0" fontId="10" fillId="0" borderId="0" xfId="0" applyFont="1"/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3" fillId="0" borderId="1" xfId="0" applyFont="1" applyBorder="1"/>
    <xf numFmtId="0" fontId="0" fillId="0" borderId="3" xfId="0" applyBorder="1"/>
    <xf numFmtId="0" fontId="0" fillId="0" borderId="0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3" fillId="0" borderId="8" xfId="0" applyFont="1" applyBorder="1"/>
    <xf numFmtId="0" fontId="3" fillId="0" borderId="9" xfId="0" applyFont="1" applyBorder="1"/>
    <xf numFmtId="0" fontId="3" fillId="0" borderId="10" xfId="0" applyFont="1" applyBorder="1"/>
    <xf numFmtId="0" fontId="0" fillId="0" borderId="2" xfId="0" applyBorder="1"/>
    <xf numFmtId="0" fontId="0" fillId="0" borderId="12" xfId="0" applyBorder="1"/>
    <xf numFmtId="164" fontId="0" fillId="0" borderId="12" xfId="1" applyFont="1" applyBorder="1" applyAlignment="1">
      <alignment horizontal="right" wrapText="1"/>
    </xf>
    <xf numFmtId="164" fontId="0" fillId="0" borderId="11" xfId="1" applyFont="1" applyBorder="1" applyAlignment="1">
      <alignment horizontal="right" wrapText="1"/>
    </xf>
    <xf numFmtId="164" fontId="0" fillId="0" borderId="11" xfId="0" applyNumberFormat="1" applyBorder="1" applyAlignment="1">
      <alignment horizontal="center" wrapText="1"/>
    </xf>
    <xf numFmtId="14" fontId="0" fillId="0" borderId="0" xfId="0" applyNumberFormat="1" applyBorder="1"/>
    <xf numFmtId="0" fontId="3" fillId="0" borderId="0" xfId="0" applyFont="1" applyBorder="1"/>
    <xf numFmtId="14" fontId="0" fillId="0" borderId="12" xfId="0" applyNumberFormat="1" applyBorder="1"/>
    <xf numFmtId="14" fontId="0" fillId="0" borderId="11" xfId="0" applyNumberFormat="1" applyBorder="1"/>
    <xf numFmtId="0" fontId="0" fillId="0" borderId="11" xfId="0" applyBorder="1"/>
    <xf numFmtId="0" fontId="0" fillId="0" borderId="3" xfId="0" applyFill="1" applyBorder="1"/>
    <xf numFmtId="0" fontId="3" fillId="0" borderId="0" xfId="0" applyFont="1"/>
    <xf numFmtId="164" fontId="2" fillId="0" borderId="0" xfId="1" applyFont="1"/>
    <xf numFmtId="0" fontId="0" fillId="0" borderId="0" xfId="0" applyFill="1" applyBorder="1"/>
    <xf numFmtId="0" fontId="4" fillId="0" borderId="0" xfId="0" applyFont="1" applyAlignment="1"/>
    <xf numFmtId="0" fontId="8" fillId="0" borderId="0" xfId="0" applyFont="1" applyAlignment="1"/>
    <xf numFmtId="14" fontId="9" fillId="0" borderId="0" xfId="0" applyNumberFormat="1" applyFont="1" applyAlignment="1"/>
    <xf numFmtId="164" fontId="2" fillId="0" borderId="16" xfId="0" applyNumberFormat="1" applyFont="1" applyBorder="1" applyAlignment="1">
      <alignment horizontal="center" wrapText="1"/>
    </xf>
    <xf numFmtId="0" fontId="3" fillId="2" borderId="1" xfId="0" applyFont="1" applyFill="1" applyBorder="1"/>
    <xf numFmtId="0" fontId="3" fillId="2" borderId="8" xfId="0" applyFont="1" applyFill="1" applyBorder="1"/>
    <xf numFmtId="0" fontId="3" fillId="2" borderId="9" xfId="0" applyFont="1" applyFill="1" applyBorder="1"/>
    <xf numFmtId="0" fontId="3" fillId="2" borderId="2" xfId="0" applyFont="1" applyFill="1" applyBorder="1"/>
    <xf numFmtId="164" fontId="0" fillId="0" borderId="4" xfId="1" applyFont="1" applyBorder="1" applyAlignment="1">
      <alignment horizontal="right" wrapText="1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11" fillId="0" borderId="0" xfId="0" applyFont="1"/>
    <xf numFmtId="0" fontId="12" fillId="0" borderId="0" xfId="0" applyFont="1"/>
    <xf numFmtId="0" fontId="3" fillId="2" borderId="12" xfId="0" applyFont="1" applyFill="1" applyBorder="1" applyAlignment="1">
      <alignment horizontal="center"/>
    </xf>
    <xf numFmtId="0" fontId="3" fillId="2" borderId="12" xfId="0" applyFont="1" applyFill="1" applyBorder="1"/>
    <xf numFmtId="14" fontId="0" fillId="0" borderId="1" xfId="0" applyNumberFormat="1" applyBorder="1"/>
    <xf numFmtId="0" fontId="0" fillId="0" borderId="1" xfId="0" applyFill="1" applyBorder="1"/>
    <xf numFmtId="0" fontId="0" fillId="0" borderId="1" xfId="0" applyBorder="1"/>
    <xf numFmtId="0" fontId="0" fillId="3" borderId="1" xfId="0" applyFill="1" applyBorder="1"/>
    <xf numFmtId="0" fontId="13" fillId="0" borderId="1" xfId="0" applyFont="1" applyFill="1" applyBorder="1"/>
    <xf numFmtId="164" fontId="1" fillId="0" borderId="1" xfId="1" applyFont="1" applyBorder="1" applyAlignment="1">
      <alignment horizontal="right" wrapText="1"/>
    </xf>
    <xf numFmtId="164" fontId="0" fillId="0" borderId="1" xfId="1" applyFont="1" applyBorder="1" applyAlignment="1">
      <alignment horizontal="center" wrapText="1"/>
    </xf>
    <xf numFmtId="164" fontId="0" fillId="0" borderId="1" xfId="1" applyFont="1" applyBorder="1" applyAlignment="1">
      <alignment horizontal="right" wrapText="1"/>
    </xf>
    <xf numFmtId="0" fontId="0" fillId="0" borderId="1" xfId="0" applyBorder="1" applyAlignment="1">
      <alignment horizontal="center"/>
    </xf>
    <xf numFmtId="164" fontId="0" fillId="0" borderId="1" xfId="1" applyFont="1" applyBorder="1" applyAlignment="1">
      <alignment horizontal="center"/>
    </xf>
    <xf numFmtId="0" fontId="0" fillId="0" borderId="1" xfId="0" applyBorder="1" applyAlignment="1">
      <alignment horizontal="right"/>
    </xf>
    <xf numFmtId="164" fontId="0" fillId="0" borderId="1" xfId="1" applyFont="1" applyBorder="1" applyAlignment="1">
      <alignment horizontal="right"/>
    </xf>
    <xf numFmtId="164" fontId="0" fillId="0" borderId="1" xfId="1" applyFont="1" applyBorder="1"/>
    <xf numFmtId="14" fontId="17" fillId="3" borderId="20" xfId="0" applyNumberFormat="1" applyFont="1" applyFill="1" applyBorder="1" applyAlignment="1">
      <alignment horizontal="center" vertical="center" wrapText="1"/>
    </xf>
    <xf numFmtId="14" fontId="17" fillId="3" borderId="1" xfId="0" applyNumberFormat="1" applyFont="1" applyFill="1" applyBorder="1" applyAlignment="1">
      <alignment horizontal="center" vertical="center" wrapText="1"/>
    </xf>
    <xf numFmtId="14" fontId="17" fillId="3" borderId="1" xfId="0" applyNumberFormat="1" applyFont="1" applyFill="1" applyBorder="1" applyAlignment="1">
      <alignment horizontal="center" vertical="center"/>
    </xf>
    <xf numFmtId="14" fontId="17" fillId="3" borderId="22" xfId="0" applyNumberFormat="1" applyFont="1" applyFill="1" applyBorder="1" applyAlignment="1">
      <alignment horizontal="center"/>
    </xf>
    <xf numFmtId="14" fontId="17" fillId="3" borderId="21" xfId="0" applyNumberFormat="1" applyFont="1" applyFill="1" applyBorder="1" applyAlignment="1">
      <alignment horizontal="center"/>
    </xf>
    <xf numFmtId="14" fontId="17" fillId="3" borderId="18" xfId="0" applyNumberFormat="1" applyFont="1" applyFill="1" applyBorder="1" applyAlignment="1">
      <alignment horizontal="center" vertical="center"/>
    </xf>
    <xf numFmtId="14" fontId="17" fillId="3" borderId="18" xfId="0" applyNumberFormat="1" applyFont="1" applyFill="1" applyBorder="1" applyAlignment="1">
      <alignment horizontal="center"/>
    </xf>
    <xf numFmtId="14" fontId="17" fillId="3" borderId="1" xfId="0" applyNumberFormat="1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 vertical="center"/>
    </xf>
    <xf numFmtId="0" fontId="17" fillId="3" borderId="1" xfId="0" applyNumberFormat="1" applyFont="1" applyFill="1" applyBorder="1"/>
    <xf numFmtId="44" fontId="18" fillId="0" borderId="0" xfId="2" applyFont="1" applyFill="1" applyBorder="1" applyAlignment="1">
      <alignment horizontal="right" vertical="center" wrapText="1"/>
    </xf>
    <xf numFmtId="44" fontId="18" fillId="0" borderId="0" xfId="1" applyNumberFormat="1" applyFont="1" applyFill="1" applyBorder="1"/>
    <xf numFmtId="44" fontId="18" fillId="0" borderId="0" xfId="1" applyNumberFormat="1" applyFont="1" applyFill="1" applyBorder="1" applyAlignment="1">
      <alignment horizontal="center" vertical="center" wrapText="1"/>
    </xf>
    <xf numFmtId="44" fontId="18" fillId="0" borderId="0" xfId="0" applyNumberFormat="1" applyFont="1" applyFill="1" applyBorder="1" applyAlignment="1">
      <alignment horizontal="center" vertical="center" wrapText="1"/>
    </xf>
    <xf numFmtId="14" fontId="16" fillId="3" borderId="19" xfId="0" applyNumberFormat="1" applyFont="1" applyFill="1" applyBorder="1" applyAlignment="1">
      <alignment horizontal="center"/>
    </xf>
    <xf numFmtId="14" fontId="16" fillId="3" borderId="18" xfId="0" applyNumberFormat="1" applyFont="1" applyFill="1" applyBorder="1" applyAlignment="1">
      <alignment horizontal="center"/>
    </xf>
    <xf numFmtId="14" fontId="18" fillId="0" borderId="0" xfId="0" applyNumberFormat="1" applyFont="1" applyFill="1" applyBorder="1" applyAlignment="1">
      <alignment horizontal="center" vertical="center"/>
    </xf>
    <xf numFmtId="0" fontId="17" fillId="3" borderId="20" xfId="0" applyNumberFormat="1" applyFont="1" applyFill="1" applyBorder="1" applyAlignment="1">
      <alignment horizontal="center" vertical="center" wrapText="1"/>
    </xf>
    <xf numFmtId="0" fontId="17" fillId="3" borderId="1" xfId="0" applyNumberFormat="1" applyFont="1" applyFill="1" applyBorder="1" applyAlignment="1">
      <alignment horizontal="center"/>
    </xf>
    <xf numFmtId="0" fontId="17" fillId="3" borderId="1" xfId="0" applyNumberFormat="1" applyFont="1" applyFill="1" applyBorder="1" applyAlignment="1">
      <alignment horizontal="center" vertical="center"/>
    </xf>
    <xf numFmtId="0" fontId="17" fillId="3" borderId="21" xfId="0" applyNumberFormat="1" applyFont="1" applyFill="1" applyBorder="1" applyAlignment="1">
      <alignment horizontal="center"/>
    </xf>
    <xf numFmtId="0" fontId="18" fillId="0" borderId="0" xfId="0" applyNumberFormat="1" applyFont="1" applyFill="1" applyBorder="1" applyAlignment="1">
      <alignment horizontal="center" vertical="center"/>
    </xf>
    <xf numFmtId="0" fontId="16" fillId="3" borderId="20" xfId="0" applyNumberFormat="1" applyFont="1" applyFill="1" applyBorder="1" applyAlignment="1">
      <alignment horizontal="left"/>
    </xf>
    <xf numFmtId="0" fontId="16" fillId="3" borderId="1" xfId="0" applyNumberFormat="1" applyFont="1" applyFill="1" applyBorder="1" applyAlignment="1">
      <alignment horizontal="left"/>
    </xf>
    <xf numFmtId="0" fontId="17" fillId="3" borderId="1" xfId="0" applyNumberFormat="1" applyFont="1" applyFill="1" applyBorder="1" applyAlignment="1">
      <alignment horizontal="left"/>
    </xf>
    <xf numFmtId="0" fontId="18" fillId="0" borderId="0" xfId="0" applyFont="1" applyFill="1" applyBorder="1" applyAlignment="1">
      <alignment horizontal="left" vertical="center"/>
    </xf>
    <xf numFmtId="44" fontId="20" fillId="2" borderId="1" xfId="0" applyNumberFormat="1" applyFont="1" applyFill="1" applyBorder="1" applyAlignment="1">
      <alignment horizontal="center" vertical="center"/>
    </xf>
    <xf numFmtId="44" fontId="20" fillId="3" borderId="1" xfId="0" applyNumberFormat="1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/>
    </xf>
    <xf numFmtId="14" fontId="17" fillId="3" borderId="1" xfId="0" applyNumberFormat="1" applyFont="1" applyFill="1" applyBorder="1" applyAlignment="1">
      <alignment horizontal="left"/>
    </xf>
    <xf numFmtId="0" fontId="23" fillId="3" borderId="21" xfId="0" applyFont="1" applyFill="1" applyBorder="1" applyAlignment="1">
      <alignment horizontal="left"/>
    </xf>
    <xf numFmtId="0" fontId="21" fillId="3" borderId="20" xfId="0" applyFont="1" applyFill="1" applyBorder="1" applyAlignment="1">
      <alignment horizontal="left"/>
    </xf>
    <xf numFmtId="4" fontId="23" fillId="3" borderId="20" xfId="0" applyNumberFormat="1" applyFont="1" applyFill="1" applyBorder="1" applyAlignment="1">
      <alignment horizontal="center" wrapText="1"/>
    </xf>
    <xf numFmtId="44" fontId="23" fillId="3" borderId="1" xfId="0" applyNumberFormat="1" applyFont="1" applyFill="1" applyBorder="1" applyAlignment="1">
      <alignment horizontal="center" vertical="center" wrapText="1"/>
    </xf>
    <xf numFmtId="0" fontId="21" fillId="3" borderId="1" xfId="0" applyFont="1" applyFill="1" applyBorder="1" applyAlignment="1">
      <alignment horizontal="left"/>
    </xf>
    <xf numFmtId="0" fontId="21" fillId="3" borderId="1" xfId="0" applyFont="1" applyFill="1" applyBorder="1" applyAlignment="1">
      <alignment horizontal="center"/>
    </xf>
    <xf numFmtId="44" fontId="23" fillId="3" borderId="1" xfId="1" applyNumberFormat="1" applyFont="1" applyFill="1" applyBorder="1" applyAlignment="1">
      <alignment horizontal="right" vertical="center" wrapText="1"/>
    </xf>
    <xf numFmtId="0" fontId="23" fillId="3" borderId="1" xfId="0" applyFont="1" applyFill="1" applyBorder="1" applyAlignment="1">
      <alignment horizontal="left"/>
    </xf>
    <xf numFmtId="44" fontId="23" fillId="3" borderId="1" xfId="0" applyNumberFormat="1" applyFont="1" applyFill="1" applyBorder="1"/>
    <xf numFmtId="0" fontId="23" fillId="3" borderId="1" xfId="0" applyFont="1" applyFill="1" applyBorder="1"/>
    <xf numFmtId="44" fontId="18" fillId="3" borderId="1" xfId="1" applyNumberFormat="1" applyFont="1" applyFill="1" applyBorder="1"/>
    <xf numFmtId="44" fontId="23" fillId="3" borderId="1" xfId="1" applyNumberFormat="1" applyFont="1" applyFill="1" applyBorder="1"/>
    <xf numFmtId="0" fontId="21" fillId="3" borderId="21" xfId="0" applyFont="1" applyFill="1" applyBorder="1" applyAlignment="1">
      <alignment horizontal="center"/>
    </xf>
    <xf numFmtId="44" fontId="23" fillId="3" borderId="1" xfId="0" applyNumberFormat="1" applyFont="1" applyFill="1" applyBorder="1" applyAlignment="1">
      <alignment horizontal="right" vertical="center" wrapText="1"/>
    </xf>
    <xf numFmtId="44" fontId="21" fillId="0" borderId="1" xfId="1" applyNumberFormat="1" applyFont="1" applyFill="1" applyBorder="1"/>
    <xf numFmtId="44" fontId="21" fillId="3" borderId="1" xfId="1" applyNumberFormat="1" applyFont="1" applyFill="1" applyBorder="1"/>
    <xf numFmtId="44" fontId="21" fillId="3" borderId="1" xfId="1" applyNumberFormat="1" applyFont="1" applyFill="1" applyBorder="1" applyAlignment="1">
      <alignment horizontal="right"/>
    </xf>
    <xf numFmtId="44" fontId="23" fillId="3" borderId="10" xfId="0" applyNumberFormat="1" applyFont="1" applyFill="1" applyBorder="1"/>
    <xf numFmtId="44" fontId="23" fillId="3" borderId="21" xfId="0" applyNumberFormat="1" applyFont="1" applyFill="1" applyBorder="1"/>
    <xf numFmtId="44" fontId="23" fillId="3" borderId="21" xfId="1" applyNumberFormat="1" applyFont="1" applyFill="1" applyBorder="1"/>
    <xf numFmtId="44" fontId="23" fillId="0" borderId="1" xfId="0" applyNumberFormat="1" applyFont="1" applyFill="1" applyBorder="1"/>
    <xf numFmtId="14" fontId="23" fillId="3" borderId="1" xfId="0" applyNumberFormat="1" applyFont="1" applyFill="1" applyBorder="1" applyAlignment="1">
      <alignment horizontal="left"/>
    </xf>
    <xf numFmtId="0" fontId="23" fillId="3" borderId="1" xfId="0" applyNumberFormat="1" applyFont="1" applyFill="1" applyBorder="1" applyAlignment="1">
      <alignment horizontal="center"/>
    </xf>
    <xf numFmtId="14" fontId="23" fillId="3" borderId="1" xfId="0" applyNumberFormat="1" applyFont="1" applyFill="1" applyBorder="1" applyAlignment="1">
      <alignment horizontal="center"/>
    </xf>
    <xf numFmtId="0" fontId="23" fillId="3" borderId="1" xfId="0" applyNumberFormat="1" applyFont="1" applyFill="1" applyBorder="1"/>
    <xf numFmtId="14" fontId="23" fillId="3" borderId="23" xfId="0" applyNumberFormat="1" applyFont="1" applyFill="1" applyBorder="1" applyAlignment="1">
      <alignment horizontal="left"/>
    </xf>
    <xf numFmtId="0" fontId="23" fillId="3" borderId="12" xfId="0" applyNumberFormat="1" applyFont="1" applyFill="1" applyBorder="1" applyAlignment="1">
      <alignment horizontal="center"/>
    </xf>
    <xf numFmtId="14" fontId="23" fillId="3" borderId="12" xfId="0" applyNumberFormat="1" applyFont="1" applyFill="1" applyBorder="1" applyAlignment="1">
      <alignment horizontal="center"/>
    </xf>
    <xf numFmtId="0" fontId="23" fillId="3" borderId="21" xfId="0" applyNumberFormat="1" applyFont="1" applyFill="1" applyBorder="1"/>
    <xf numFmtId="0" fontId="23" fillId="3" borderId="2" xfId="0" applyFont="1" applyFill="1" applyBorder="1"/>
    <xf numFmtId="44" fontId="23" fillId="3" borderId="12" xfId="0" applyNumberFormat="1" applyFont="1" applyFill="1" applyBorder="1"/>
    <xf numFmtId="44" fontId="23" fillId="0" borderId="1" xfId="1" applyNumberFormat="1" applyFont="1" applyFill="1" applyBorder="1"/>
    <xf numFmtId="0" fontId="24" fillId="3" borderId="1" xfId="0" applyNumberFormat="1" applyFont="1" applyFill="1" applyBorder="1"/>
    <xf numFmtId="0" fontId="19" fillId="0" borderId="0" xfId="0" applyFont="1"/>
    <xf numFmtId="0" fontId="23" fillId="3" borderId="12" xfId="0" applyFont="1" applyFill="1" applyBorder="1" applyAlignment="1">
      <alignment horizontal="left"/>
    </xf>
    <xf numFmtId="14" fontId="23" fillId="0" borderId="1" xfId="0" applyNumberFormat="1" applyFont="1" applyFill="1" applyBorder="1" applyAlignment="1">
      <alignment horizontal="left"/>
    </xf>
    <xf numFmtId="0" fontId="23" fillId="0" borderId="1" xfId="0" applyNumberFormat="1" applyFont="1" applyFill="1" applyBorder="1" applyAlignment="1">
      <alignment horizontal="center"/>
    </xf>
    <xf numFmtId="14" fontId="23" fillId="0" borderId="1" xfId="0" applyNumberFormat="1" applyFont="1" applyFill="1" applyBorder="1" applyAlignment="1">
      <alignment horizontal="center"/>
    </xf>
    <xf numFmtId="0" fontId="23" fillId="0" borderId="1" xfId="0" applyNumberFormat="1" applyFont="1" applyFill="1" applyBorder="1"/>
    <xf numFmtId="0" fontId="23" fillId="0" borderId="1" xfId="0" applyFont="1" applyFill="1" applyBorder="1" applyAlignment="1">
      <alignment horizontal="left"/>
    </xf>
    <xf numFmtId="0" fontId="23" fillId="0" borderId="1" xfId="0" applyFont="1" applyFill="1" applyBorder="1"/>
    <xf numFmtId="0" fontId="21" fillId="0" borderId="1" xfId="0" applyFont="1" applyFill="1" applyBorder="1" applyAlignment="1">
      <alignment horizontal="center"/>
    </xf>
    <xf numFmtId="44" fontId="23" fillId="3" borderId="12" xfId="1" applyNumberFormat="1" applyFont="1" applyFill="1" applyBorder="1"/>
    <xf numFmtId="14" fontId="23" fillId="3" borderId="12" xfId="0" applyNumberFormat="1" applyFont="1" applyFill="1" applyBorder="1" applyAlignment="1">
      <alignment horizontal="left"/>
    </xf>
    <xf numFmtId="0" fontId="23" fillId="3" borderId="12" xfId="0" applyNumberFormat="1" applyFont="1" applyFill="1" applyBorder="1"/>
    <xf numFmtId="44" fontId="23" fillId="0" borderId="21" xfId="0" applyNumberFormat="1" applyFont="1" applyFill="1" applyBorder="1"/>
    <xf numFmtId="44" fontId="23" fillId="0" borderId="1" xfId="2" applyFont="1" applyFill="1" applyBorder="1"/>
    <xf numFmtId="14" fontId="23" fillId="0" borderId="12" xfId="0" applyNumberFormat="1" applyFont="1" applyFill="1" applyBorder="1" applyAlignment="1">
      <alignment horizontal="left"/>
    </xf>
    <xf numFmtId="14" fontId="23" fillId="0" borderId="1" xfId="0" applyNumberFormat="1" applyFont="1" applyFill="1" applyBorder="1"/>
    <xf numFmtId="0" fontId="23" fillId="0" borderId="1" xfId="0" applyFont="1" applyFill="1" applyBorder="1" applyAlignment="1">
      <alignment horizontal="center"/>
    </xf>
    <xf numFmtId="44" fontId="23" fillId="0" borderId="12" xfId="2" applyFont="1" applyFill="1" applyBorder="1" applyAlignment="1">
      <alignment horizontal="center"/>
    </xf>
    <xf numFmtId="14" fontId="23" fillId="0" borderId="17" xfId="0" applyNumberFormat="1" applyFont="1" applyFill="1" applyBorder="1" applyAlignment="1">
      <alignment horizontal="center"/>
    </xf>
    <xf numFmtId="0" fontId="23" fillId="0" borderId="17" xfId="0" applyNumberFormat="1" applyFont="1" applyFill="1" applyBorder="1" applyAlignment="1">
      <alignment horizontal="center"/>
    </xf>
    <xf numFmtId="0" fontId="23" fillId="0" borderId="17" xfId="0" applyNumberFormat="1" applyFont="1" applyFill="1" applyBorder="1"/>
    <xf numFmtId="0" fontId="23" fillId="0" borderId="17" xfId="0" applyFont="1" applyFill="1" applyBorder="1" applyAlignment="1">
      <alignment horizontal="left"/>
    </xf>
    <xf numFmtId="44" fontId="23" fillId="0" borderId="21" xfId="2" applyFont="1" applyFill="1" applyBorder="1"/>
    <xf numFmtId="0" fontId="24" fillId="0" borderId="17" xfId="0" applyFont="1" applyBorder="1" applyAlignment="1">
      <alignment horizontal="center"/>
    </xf>
    <xf numFmtId="0" fontId="23" fillId="0" borderId="0" xfId="0" applyNumberFormat="1" applyFont="1" applyBorder="1"/>
    <xf numFmtId="0" fontId="21" fillId="0" borderId="0" xfId="0" applyFont="1" applyBorder="1" applyAlignment="1">
      <alignment horizontal="center"/>
    </xf>
    <xf numFmtId="0" fontId="23" fillId="0" borderId="0" xfId="0" applyFont="1" applyBorder="1"/>
    <xf numFmtId="0" fontId="23" fillId="0" borderId="0" xfId="0" applyFont="1" applyBorder="1" applyAlignment="1">
      <alignment horizontal="center"/>
    </xf>
    <xf numFmtId="44" fontId="18" fillId="3" borderId="0" xfId="0" applyNumberFormat="1" applyFont="1" applyFill="1" applyBorder="1" applyAlignment="1">
      <alignment horizontal="center" wrapText="1"/>
    </xf>
    <xf numFmtId="0" fontId="24" fillId="0" borderId="0" xfId="0" applyFont="1" applyBorder="1" applyAlignment="1">
      <alignment horizontal="left"/>
    </xf>
    <xf numFmtId="0" fontId="24" fillId="0" borderId="0" xfId="0" applyFont="1" applyBorder="1" applyAlignment="1">
      <alignment horizontal="center"/>
    </xf>
    <xf numFmtId="44" fontId="23" fillId="0" borderId="0" xfId="0" applyNumberFormat="1" applyFont="1" applyBorder="1"/>
    <xf numFmtId="14" fontId="23" fillId="0" borderId="0" xfId="0" applyNumberFormat="1" applyFont="1"/>
    <xf numFmtId="0" fontId="23" fillId="0" borderId="0" xfId="0" applyNumberFormat="1" applyFont="1"/>
    <xf numFmtId="0" fontId="23" fillId="0" borderId="0" xfId="0" applyFont="1"/>
    <xf numFmtId="0" fontId="21" fillId="0" borderId="0" xfId="0" applyFont="1" applyBorder="1" applyAlignment="1">
      <alignment horizontal="left"/>
    </xf>
    <xf numFmtId="164" fontId="19" fillId="3" borderId="0" xfId="1" applyFont="1" applyFill="1"/>
    <xf numFmtId="44" fontId="24" fillId="3" borderId="20" xfId="1" applyNumberFormat="1" applyFont="1" applyFill="1" applyBorder="1"/>
    <xf numFmtId="44" fontId="24" fillId="3" borderId="1" xfId="1" applyNumberFormat="1" applyFont="1" applyFill="1" applyBorder="1"/>
    <xf numFmtId="44" fontId="24" fillId="3" borderId="1" xfId="1" applyNumberFormat="1" applyFont="1" applyFill="1" applyBorder="1" applyAlignment="1">
      <alignment horizontal="right"/>
    </xf>
    <xf numFmtId="44" fontId="23" fillId="3" borderId="12" xfId="1" applyNumberFormat="1" applyFont="1" applyFill="1" applyBorder="1" applyAlignment="1">
      <alignment horizontal="center"/>
    </xf>
    <xf numFmtId="164" fontId="23" fillId="3" borderId="1" xfId="1" applyFont="1" applyFill="1" applyBorder="1"/>
    <xf numFmtId="164" fontId="19" fillId="3" borderId="1" xfId="1" applyFont="1" applyFill="1" applyBorder="1"/>
    <xf numFmtId="0" fontId="19" fillId="0" borderId="1" xfId="0" applyFont="1" applyBorder="1"/>
    <xf numFmtId="0" fontId="19" fillId="3" borderId="0" xfId="0" applyFont="1" applyFill="1"/>
    <xf numFmtId="44" fontId="23" fillId="3" borderId="1" xfId="0" applyNumberFormat="1" applyFont="1" applyFill="1" applyBorder="1" applyAlignment="1">
      <alignment horizontal="center"/>
    </xf>
    <xf numFmtId="0" fontId="19" fillId="0" borderId="0" xfId="0" applyFont="1" applyBorder="1"/>
    <xf numFmtId="0" fontId="21" fillId="0" borderId="0" xfId="0" applyFont="1" applyBorder="1" applyAlignment="1">
      <alignment horizontal="center"/>
    </xf>
    <xf numFmtId="0" fontId="23" fillId="0" borderId="0" xfId="0" applyFont="1" applyBorder="1" applyAlignment="1">
      <alignment horizontal="left"/>
    </xf>
    <xf numFmtId="44" fontId="23" fillId="0" borderId="0" xfId="2" applyFont="1" applyBorder="1"/>
    <xf numFmtId="44" fontId="18" fillId="0" borderId="33" xfId="0" applyNumberFormat="1" applyFont="1" applyFill="1" applyBorder="1" applyAlignment="1">
      <alignment horizontal="center" vertical="center" wrapText="1"/>
    </xf>
    <xf numFmtId="14" fontId="23" fillId="0" borderId="21" xfId="0" applyNumberFormat="1" applyFont="1" applyFill="1" applyBorder="1" applyAlignment="1">
      <alignment horizontal="center"/>
    </xf>
    <xf numFmtId="0" fontId="23" fillId="0" borderId="21" xfId="0" applyNumberFormat="1" applyFont="1" applyFill="1" applyBorder="1" applyAlignment="1">
      <alignment horizontal="center"/>
    </xf>
    <xf numFmtId="0" fontId="23" fillId="0" borderId="21" xfId="0" applyNumberFormat="1" applyFont="1" applyFill="1" applyBorder="1"/>
    <xf numFmtId="0" fontId="23" fillId="0" borderId="21" xfId="0" applyFont="1" applyFill="1" applyBorder="1"/>
    <xf numFmtId="0" fontId="23" fillId="0" borderId="21" xfId="0" applyFont="1" applyFill="1" applyBorder="1" applyAlignment="1">
      <alignment horizontal="center"/>
    </xf>
    <xf numFmtId="0" fontId="21" fillId="0" borderId="34" xfId="0" applyFont="1" applyFill="1" applyBorder="1" applyAlignment="1">
      <alignment horizontal="center"/>
    </xf>
    <xf numFmtId="44" fontId="18" fillId="0" borderId="34" xfId="2" applyFont="1" applyFill="1" applyBorder="1" applyAlignment="1">
      <alignment horizontal="right" vertical="center" wrapText="1"/>
    </xf>
    <xf numFmtId="44" fontId="18" fillId="0" borderId="34" xfId="1" applyNumberFormat="1" applyFont="1" applyFill="1" applyBorder="1"/>
    <xf numFmtId="44" fontId="18" fillId="0" borderId="34" xfId="1" applyNumberFormat="1" applyFont="1" applyFill="1" applyBorder="1" applyAlignment="1">
      <alignment horizontal="center" vertical="center" wrapText="1"/>
    </xf>
    <xf numFmtId="44" fontId="18" fillId="0" borderId="34" xfId="0" applyNumberFormat="1" applyFont="1" applyFill="1" applyBorder="1" applyAlignment="1">
      <alignment horizontal="center" vertical="center" wrapText="1"/>
    </xf>
    <xf numFmtId="44" fontId="18" fillId="0" borderId="35" xfId="0" applyNumberFormat="1" applyFont="1" applyFill="1" applyBorder="1" applyAlignment="1">
      <alignment horizontal="center" vertical="center" wrapText="1"/>
    </xf>
    <xf numFmtId="14" fontId="22" fillId="3" borderId="0" xfId="0" applyNumberFormat="1" applyFont="1" applyFill="1" applyBorder="1" applyAlignment="1">
      <alignment horizontal="left"/>
    </xf>
    <xf numFmtId="0" fontId="22" fillId="3" borderId="0" xfId="0" applyNumberFormat="1" applyFont="1" applyFill="1" applyBorder="1" applyAlignment="1">
      <alignment horizontal="center"/>
    </xf>
    <xf numFmtId="14" fontId="22" fillId="3" borderId="0" xfId="0" applyNumberFormat="1" applyFont="1" applyFill="1" applyBorder="1" applyAlignment="1">
      <alignment horizontal="center"/>
    </xf>
    <xf numFmtId="0" fontId="22" fillId="3" borderId="0" xfId="0" applyNumberFormat="1" applyFont="1" applyFill="1" applyBorder="1"/>
    <xf numFmtId="0" fontId="22" fillId="3" borderId="0" xfId="0" applyFont="1" applyFill="1" applyBorder="1" applyAlignment="1">
      <alignment horizontal="left"/>
    </xf>
    <xf numFmtId="0" fontId="22" fillId="3" borderId="0" xfId="0" applyFont="1" applyFill="1" applyBorder="1"/>
    <xf numFmtId="0" fontId="22" fillId="3" borderId="0" xfId="0" applyFont="1" applyFill="1" applyBorder="1" applyAlignment="1">
      <alignment horizontal="center"/>
    </xf>
    <xf numFmtId="44" fontId="22" fillId="3" borderId="0" xfId="1" applyNumberFormat="1" applyFont="1" applyFill="1" applyBorder="1"/>
    <xf numFmtId="44" fontId="22" fillId="3" borderId="0" xfId="0" applyNumberFormat="1" applyFont="1" applyFill="1" applyBorder="1"/>
    <xf numFmtId="0" fontId="21" fillId="3" borderId="0" xfId="0" applyFont="1" applyFill="1" applyBorder="1" applyAlignment="1">
      <alignment horizontal="center"/>
    </xf>
    <xf numFmtId="0" fontId="21" fillId="0" borderId="11" xfId="0" applyFont="1" applyFill="1" applyBorder="1" applyAlignment="1">
      <alignment horizontal="center"/>
    </xf>
    <xf numFmtId="44" fontId="23" fillId="3" borderId="11" xfId="1" applyNumberFormat="1" applyFont="1" applyFill="1" applyBorder="1"/>
    <xf numFmtId="44" fontId="23" fillId="3" borderId="11" xfId="0" applyNumberFormat="1" applyFont="1" applyFill="1" applyBorder="1"/>
    <xf numFmtId="44" fontId="23" fillId="0" borderId="11" xfId="2" applyFont="1" applyFill="1" applyBorder="1"/>
    <xf numFmtId="44" fontId="23" fillId="0" borderId="12" xfId="0" applyNumberFormat="1" applyFont="1" applyFill="1" applyBorder="1"/>
    <xf numFmtId="0" fontId="23" fillId="0" borderId="8" xfId="0" applyFont="1" applyFill="1" applyBorder="1" applyAlignment="1">
      <alignment horizontal="left"/>
    </xf>
    <xf numFmtId="0" fontId="23" fillId="0" borderId="36" xfId="0" applyFont="1" applyFill="1" applyBorder="1" applyAlignment="1">
      <alignment horizontal="left"/>
    </xf>
    <xf numFmtId="0" fontId="23" fillId="0" borderId="12" xfId="0" applyFont="1" applyFill="1" applyBorder="1"/>
    <xf numFmtId="14" fontId="23" fillId="0" borderId="8" xfId="0" applyNumberFormat="1" applyFont="1" applyFill="1" applyBorder="1" applyAlignment="1">
      <alignment horizontal="center"/>
    </xf>
    <xf numFmtId="44" fontId="23" fillId="0" borderId="11" xfId="0" applyNumberFormat="1" applyFont="1" applyFill="1" applyBorder="1"/>
    <xf numFmtId="14" fontId="18" fillId="0" borderId="6" xfId="0" applyNumberFormat="1" applyFont="1" applyFill="1" applyBorder="1" applyAlignment="1">
      <alignment horizontal="center" vertical="center"/>
    </xf>
    <xf numFmtId="0" fontId="23" fillId="0" borderId="0" xfId="0" applyNumberFormat="1" applyFont="1" applyBorder="1" applyAlignment="1">
      <alignment horizontal="left"/>
    </xf>
    <xf numFmtId="44" fontId="23" fillId="3" borderId="0" xfId="2" applyFont="1" applyFill="1" applyBorder="1" applyAlignment="1">
      <alignment horizontal="left"/>
    </xf>
    <xf numFmtId="0" fontId="25" fillId="0" borderId="0" xfId="0" applyNumberFormat="1" applyFont="1" applyBorder="1" applyAlignment="1">
      <alignment horizontal="left"/>
    </xf>
    <xf numFmtId="0" fontId="19" fillId="0" borderId="0" xfId="0" applyFont="1" applyAlignment="1">
      <alignment horizontal="left"/>
    </xf>
    <xf numFmtId="44" fontId="21" fillId="0" borderId="0" xfId="0" applyNumberFormat="1" applyFont="1" applyBorder="1" applyAlignment="1">
      <alignment horizontal="left"/>
    </xf>
    <xf numFmtId="0" fontId="26" fillId="0" borderId="0" xfId="0" applyNumberFormat="1" applyFont="1" applyBorder="1" applyAlignment="1">
      <alignment horizontal="left"/>
    </xf>
    <xf numFmtId="0" fontId="19" fillId="0" borderId="0" xfId="0" applyFont="1" applyBorder="1" applyAlignment="1">
      <alignment horizontal="left"/>
    </xf>
    <xf numFmtId="44" fontId="23" fillId="0" borderId="0" xfId="0" applyNumberFormat="1" applyFont="1" applyBorder="1" applyAlignment="1">
      <alignment horizontal="left"/>
    </xf>
    <xf numFmtId="0" fontId="24" fillId="3" borderId="0" xfId="0" applyFont="1" applyFill="1" applyBorder="1" applyAlignment="1"/>
    <xf numFmtId="0" fontId="21" fillId="0" borderId="6" xfId="0" applyFont="1" applyBorder="1" applyAlignment="1"/>
    <xf numFmtId="0" fontId="21" fillId="0" borderId="0" xfId="0" applyFont="1" applyBorder="1" applyAlignment="1"/>
    <xf numFmtId="0" fontId="24" fillId="3" borderId="6" xfId="0" applyFont="1" applyFill="1" applyBorder="1" applyAlignment="1"/>
    <xf numFmtId="0" fontId="19" fillId="3" borderId="1" xfId="0" applyFont="1" applyFill="1" applyBorder="1"/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15" fillId="0" borderId="0" xfId="0" applyFont="1" applyBorder="1" applyAlignment="1">
      <alignment horizontal="center" wrapText="1"/>
    </xf>
    <xf numFmtId="0" fontId="15" fillId="0" borderId="4" xfId="0" applyFont="1" applyBorder="1" applyAlignment="1">
      <alignment horizontal="center" wrapText="1"/>
    </xf>
    <xf numFmtId="14" fontId="15" fillId="0" borderId="0" xfId="0" applyNumberFormat="1" applyFont="1" applyBorder="1" applyAlignment="1">
      <alignment horizontal="center" vertical="center"/>
    </xf>
    <xf numFmtId="14" fontId="15" fillId="0" borderId="4" xfId="0" applyNumberFormat="1" applyFont="1" applyBorder="1" applyAlignment="1">
      <alignment horizontal="center" vertical="center"/>
    </xf>
    <xf numFmtId="14" fontId="15" fillId="0" borderId="24" xfId="0" applyNumberFormat="1" applyFont="1" applyBorder="1" applyAlignment="1">
      <alignment horizontal="center" vertical="center"/>
    </xf>
    <xf numFmtId="14" fontId="15" fillId="0" borderId="26" xfId="0" applyNumberFormat="1" applyFont="1" applyBorder="1" applyAlignment="1">
      <alignment horizontal="center" vertical="center"/>
    </xf>
    <xf numFmtId="14" fontId="14" fillId="2" borderId="27" xfId="0" applyNumberFormat="1" applyFont="1" applyFill="1" applyBorder="1" applyAlignment="1">
      <alignment horizontal="center" vertical="center"/>
    </xf>
    <xf numFmtId="14" fontId="14" fillId="2" borderId="28" xfId="0" applyNumberFormat="1" applyFont="1" applyFill="1" applyBorder="1" applyAlignment="1">
      <alignment horizontal="center" vertical="center"/>
    </xf>
    <xf numFmtId="14" fontId="14" fillId="2" borderId="25" xfId="0" applyNumberFormat="1" applyFont="1" applyFill="1" applyBorder="1" applyAlignment="1">
      <alignment horizontal="center" vertical="center"/>
    </xf>
    <xf numFmtId="0" fontId="18" fillId="0" borderId="13" xfId="0" applyFont="1" applyFill="1" applyBorder="1" applyAlignment="1">
      <alignment horizontal="center" vertical="center"/>
    </xf>
    <xf numFmtId="0" fontId="18" fillId="0" borderId="14" xfId="0" applyFont="1" applyFill="1" applyBorder="1" applyAlignment="1">
      <alignment horizontal="center" vertical="center"/>
    </xf>
    <xf numFmtId="0" fontId="18" fillId="0" borderId="15" xfId="0" applyFont="1" applyFill="1" applyBorder="1" applyAlignment="1">
      <alignment horizontal="center" vertical="center"/>
    </xf>
    <xf numFmtId="0" fontId="21" fillId="0" borderId="0" xfId="0" applyFont="1" applyBorder="1" applyAlignment="1">
      <alignment horizontal="center"/>
    </xf>
    <xf numFmtId="0" fontId="19" fillId="0" borderId="0" xfId="0" applyFont="1" applyAlignment="1">
      <alignment horizontal="center" wrapText="1"/>
    </xf>
    <xf numFmtId="0" fontId="15" fillId="0" borderId="0" xfId="0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14" fontId="20" fillId="2" borderId="31" xfId="0" applyNumberFormat="1" applyFont="1" applyFill="1" applyBorder="1" applyAlignment="1">
      <alignment horizontal="center" vertical="center" wrapText="1"/>
    </xf>
    <xf numFmtId="14" fontId="20" fillId="2" borderId="23" xfId="0" applyNumberFormat="1" applyFont="1" applyFill="1" applyBorder="1" applyAlignment="1">
      <alignment horizontal="center" vertical="center" wrapText="1"/>
    </xf>
    <xf numFmtId="14" fontId="20" fillId="2" borderId="32" xfId="0" applyNumberFormat="1" applyFont="1" applyFill="1" applyBorder="1" applyAlignment="1">
      <alignment horizontal="center" vertical="center" wrapText="1"/>
    </xf>
    <xf numFmtId="0" fontId="20" fillId="2" borderId="29" xfId="0" applyNumberFormat="1" applyFont="1" applyFill="1" applyBorder="1" applyAlignment="1">
      <alignment horizontal="center" vertical="center" wrapText="1"/>
    </xf>
    <xf numFmtId="0" fontId="20" fillId="2" borderId="12" xfId="0" applyNumberFormat="1" applyFont="1" applyFill="1" applyBorder="1" applyAlignment="1">
      <alignment horizontal="center" vertical="center" wrapText="1"/>
    </xf>
    <xf numFmtId="0" fontId="20" fillId="2" borderId="30" xfId="0" applyNumberFormat="1" applyFont="1" applyFill="1" applyBorder="1" applyAlignment="1">
      <alignment horizontal="center" vertical="center" wrapText="1"/>
    </xf>
    <xf numFmtId="0" fontId="20" fillId="2" borderId="29" xfId="0" applyFont="1" applyFill="1" applyBorder="1" applyAlignment="1">
      <alignment horizontal="center" vertical="center" wrapText="1"/>
    </xf>
    <xf numFmtId="0" fontId="20" fillId="2" borderId="12" xfId="0" applyFont="1" applyFill="1" applyBorder="1" applyAlignment="1">
      <alignment horizontal="center" vertical="center" wrapText="1"/>
    </xf>
    <xf numFmtId="0" fontId="20" fillId="2" borderId="30" xfId="0" applyFont="1" applyFill="1" applyBorder="1" applyAlignment="1">
      <alignment horizontal="center" vertical="center" wrapText="1"/>
    </xf>
    <xf numFmtId="0" fontId="20" fillId="2" borderId="29" xfId="0" applyFont="1" applyFill="1" applyBorder="1" applyAlignment="1">
      <alignment horizontal="left" vertical="center" wrapText="1"/>
    </xf>
    <xf numFmtId="0" fontId="20" fillId="2" borderId="12" xfId="0" applyFont="1" applyFill="1" applyBorder="1" applyAlignment="1">
      <alignment horizontal="left" vertical="center" wrapText="1"/>
    </xf>
    <xf numFmtId="0" fontId="20" fillId="2" borderId="30" xfId="0" applyFont="1" applyFill="1" applyBorder="1" applyAlignment="1">
      <alignment horizontal="left" vertical="center" wrapText="1"/>
    </xf>
    <xf numFmtId="0" fontId="20" fillId="2" borderId="29" xfId="0" applyFont="1" applyFill="1" applyBorder="1" applyAlignment="1">
      <alignment horizontal="center" wrapText="1"/>
    </xf>
    <xf numFmtId="0" fontId="20" fillId="2" borderId="12" xfId="0" applyFont="1" applyFill="1" applyBorder="1" applyAlignment="1">
      <alignment horizontal="center" wrapText="1"/>
    </xf>
    <xf numFmtId="0" fontId="20" fillId="2" borderId="30" xfId="0" applyFont="1" applyFill="1" applyBorder="1" applyAlignment="1">
      <alignment horizontal="center" wrapText="1"/>
    </xf>
    <xf numFmtId="44" fontId="20" fillId="2" borderId="29" xfId="2" applyFont="1" applyFill="1" applyBorder="1" applyAlignment="1">
      <alignment horizontal="center" vertical="center" wrapText="1"/>
    </xf>
    <xf numFmtId="44" fontId="20" fillId="2" borderId="12" xfId="2" applyFont="1" applyFill="1" applyBorder="1" applyAlignment="1">
      <alignment horizontal="center" vertical="center" wrapText="1"/>
    </xf>
    <xf numFmtId="44" fontId="20" fillId="2" borderId="30" xfId="2" applyFont="1" applyFill="1" applyBorder="1" applyAlignment="1">
      <alignment horizontal="center" vertical="center" wrapText="1"/>
    </xf>
    <xf numFmtId="0" fontId="20" fillId="2" borderId="8" xfId="0" applyFont="1" applyFill="1" applyBorder="1" applyAlignment="1">
      <alignment horizontal="center" vertical="center"/>
    </xf>
    <xf numFmtId="0" fontId="20" fillId="2" borderId="9" xfId="0" applyFont="1" applyFill="1" applyBorder="1" applyAlignment="1">
      <alignment horizontal="center" vertical="center"/>
    </xf>
    <xf numFmtId="0" fontId="20" fillId="2" borderId="10" xfId="0" applyFont="1" applyFill="1" applyBorder="1" applyAlignment="1">
      <alignment horizontal="center" vertic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161925</xdr:rowOff>
    </xdr:from>
    <xdr:to>
      <xdr:col>1</xdr:col>
      <xdr:colOff>685801</xdr:colOff>
      <xdr:row>3</xdr:row>
      <xdr:rowOff>171450</xdr:rowOff>
    </xdr:to>
    <xdr:pic>
      <xdr:nvPicPr>
        <xdr:cNvPr id="2" name="Imagen 1" descr="cid:image001.png@01CCF0A6.687EA770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61925"/>
          <a:ext cx="14478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66676</xdr:rowOff>
    </xdr:from>
    <xdr:to>
      <xdr:col>1</xdr:col>
      <xdr:colOff>200025</xdr:colOff>
      <xdr:row>3</xdr:row>
      <xdr:rowOff>123826</xdr:rowOff>
    </xdr:to>
    <xdr:pic>
      <xdr:nvPicPr>
        <xdr:cNvPr id="2" name="Imagen 1" descr="cid:image001.png@01CCF0A6.687EA770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7176"/>
          <a:ext cx="96202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114300</xdr:rowOff>
    </xdr:from>
    <xdr:to>
      <xdr:col>1</xdr:col>
      <xdr:colOff>342900</xdr:colOff>
      <xdr:row>3</xdr:row>
      <xdr:rowOff>76200</xdr:rowOff>
    </xdr:to>
    <xdr:pic>
      <xdr:nvPicPr>
        <xdr:cNvPr id="2" name="Imagen 1" descr="cid:image001.png@01CCF0A6.687EA770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1076325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114299</xdr:rowOff>
    </xdr:from>
    <xdr:to>
      <xdr:col>1</xdr:col>
      <xdr:colOff>762000</xdr:colOff>
      <xdr:row>4</xdr:row>
      <xdr:rowOff>9524</xdr:rowOff>
    </xdr:to>
    <xdr:pic>
      <xdr:nvPicPr>
        <xdr:cNvPr id="2" name="Imagen 1" descr="cid:image001.png@01CCF0A6.687EA770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299"/>
          <a:ext cx="160972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I27"/>
  <sheetViews>
    <sheetView workbookViewId="0">
      <selection activeCell="H16" sqref="H16"/>
    </sheetView>
  </sheetViews>
  <sheetFormatPr baseColWidth="10" defaultRowHeight="14.4" x14ac:dyDescent="0.3"/>
  <cols>
    <col min="3" max="3" width="19.33203125" customWidth="1"/>
    <col min="5" max="5" width="9.33203125" customWidth="1"/>
    <col min="6" max="6" width="16.33203125" customWidth="1"/>
    <col min="7" max="7" width="14.88671875" customWidth="1"/>
  </cols>
  <sheetData>
    <row r="3" spans="2:9" x14ac:dyDescent="0.3">
      <c r="C3" s="4" t="s">
        <v>14</v>
      </c>
      <c r="D3" s="11"/>
      <c r="E3" s="11"/>
      <c r="F3" s="11"/>
      <c r="G3" s="12"/>
      <c r="H3" s="12"/>
      <c r="I3" s="12"/>
    </row>
    <row r="4" spans="2:9" x14ac:dyDescent="0.3">
      <c r="B4" s="5"/>
      <c r="C4" s="6" t="s">
        <v>15</v>
      </c>
      <c r="D4" s="7"/>
      <c r="E4" s="7"/>
      <c r="F4" s="12"/>
      <c r="G4" s="12"/>
      <c r="H4" s="12"/>
      <c r="I4" s="13"/>
    </row>
    <row r="5" spans="2:9" x14ac:dyDescent="0.3">
      <c r="B5" s="5"/>
      <c r="C5" s="7"/>
      <c r="D5" s="8" t="s">
        <v>16</v>
      </c>
      <c r="E5" s="8"/>
      <c r="F5" s="7"/>
      <c r="G5" s="7"/>
      <c r="H5" s="7"/>
      <c r="I5" s="12"/>
    </row>
    <row r="6" spans="2:9" x14ac:dyDescent="0.3">
      <c r="B6" s="5"/>
      <c r="C6" s="7"/>
      <c r="D6" s="8"/>
      <c r="E6" s="8"/>
      <c r="F6" s="7"/>
      <c r="G6" s="7"/>
      <c r="H6" s="7"/>
      <c r="I6" s="12"/>
    </row>
    <row r="7" spans="2:9" x14ac:dyDescent="0.3">
      <c r="B7" s="7"/>
      <c r="C7" s="7"/>
      <c r="D7" s="9" t="s">
        <v>21</v>
      </c>
      <c r="E7" s="9"/>
      <c r="F7" s="7"/>
      <c r="G7" s="7"/>
      <c r="H7" s="7"/>
      <c r="I7" s="10"/>
    </row>
    <row r="8" spans="2:9" x14ac:dyDescent="0.3">
      <c r="B8" s="5"/>
      <c r="C8" s="5"/>
      <c r="D8" s="5"/>
      <c r="E8" s="5"/>
      <c r="F8" s="5"/>
      <c r="G8" s="5"/>
      <c r="H8" s="5"/>
    </row>
    <row r="9" spans="2:9" x14ac:dyDescent="0.3">
      <c r="B9" s="2"/>
      <c r="C9" s="2"/>
      <c r="D9" s="2"/>
      <c r="E9" s="2"/>
      <c r="F9" s="2"/>
    </row>
    <row r="10" spans="2:9" ht="18" x14ac:dyDescent="0.35">
      <c r="B10" s="21" t="s">
        <v>0</v>
      </c>
      <c r="C10" s="23"/>
      <c r="D10" s="22" t="s">
        <v>1</v>
      </c>
      <c r="E10" s="23"/>
      <c r="F10" s="14" t="s">
        <v>2</v>
      </c>
      <c r="G10" s="14" t="s">
        <v>13</v>
      </c>
      <c r="H10" s="30"/>
    </row>
    <row r="11" spans="2:9" x14ac:dyDescent="0.3">
      <c r="B11" s="15"/>
      <c r="C11" s="24"/>
      <c r="D11" s="16"/>
      <c r="E11" s="24"/>
      <c r="F11" s="25"/>
      <c r="G11" s="25"/>
      <c r="H11" s="16"/>
    </row>
    <row r="12" spans="2:9" x14ac:dyDescent="0.3">
      <c r="B12" s="15" t="s">
        <v>7</v>
      </c>
      <c r="C12" s="17"/>
      <c r="D12" s="16" t="s">
        <v>11</v>
      </c>
      <c r="E12" s="17"/>
      <c r="F12" s="26">
        <v>5074</v>
      </c>
      <c r="G12" s="31">
        <v>41277</v>
      </c>
      <c r="H12" s="29"/>
    </row>
    <row r="13" spans="2:9" x14ac:dyDescent="0.3">
      <c r="B13" s="15" t="s">
        <v>4</v>
      </c>
      <c r="C13" s="17"/>
      <c r="D13" s="16" t="s">
        <v>9</v>
      </c>
      <c r="E13" s="17"/>
      <c r="F13" s="26" t="s">
        <v>12</v>
      </c>
      <c r="G13" s="31">
        <v>41389</v>
      </c>
      <c r="H13" s="29"/>
    </row>
    <row r="14" spans="2:9" x14ac:dyDescent="0.3">
      <c r="B14" s="15" t="s">
        <v>6</v>
      </c>
      <c r="C14" s="17"/>
      <c r="D14" s="16" t="s">
        <v>10</v>
      </c>
      <c r="E14" s="17"/>
      <c r="F14" s="26">
        <v>8850</v>
      </c>
      <c r="G14" s="31">
        <v>41494</v>
      </c>
      <c r="H14" s="29" t="s">
        <v>75</v>
      </c>
    </row>
    <row r="15" spans="2:9" x14ac:dyDescent="0.3">
      <c r="B15" s="15" t="s">
        <v>3</v>
      </c>
      <c r="C15" s="17"/>
      <c r="D15" s="15" t="s">
        <v>8</v>
      </c>
      <c r="E15" s="17"/>
      <c r="F15" s="26">
        <v>5900</v>
      </c>
      <c r="G15" s="31">
        <v>41514</v>
      </c>
      <c r="H15" s="29" t="s">
        <v>75</v>
      </c>
    </row>
    <row r="16" spans="2:9" x14ac:dyDescent="0.3">
      <c r="B16" s="15" t="s">
        <v>19</v>
      </c>
      <c r="C16" s="17"/>
      <c r="D16" s="16" t="s">
        <v>20</v>
      </c>
      <c r="E16" s="17"/>
      <c r="F16" s="26">
        <v>28000</v>
      </c>
      <c r="G16" s="31">
        <v>41577</v>
      </c>
      <c r="H16" s="29" t="s">
        <v>75</v>
      </c>
    </row>
    <row r="17" spans="2:8" x14ac:dyDescent="0.3">
      <c r="B17" s="18"/>
      <c r="C17" s="20"/>
      <c r="D17" s="19"/>
      <c r="E17" s="20"/>
      <c r="F17" s="27"/>
      <c r="G17" s="32"/>
      <c r="H17" s="29"/>
    </row>
    <row r="18" spans="2:8" x14ac:dyDescent="0.3">
      <c r="B18" s="18" t="s">
        <v>17</v>
      </c>
      <c r="C18" s="20"/>
      <c r="D18" s="19"/>
      <c r="E18" s="20"/>
      <c r="F18" s="28">
        <f>SUM(F12:F17)</f>
        <v>47824</v>
      </c>
      <c r="G18" s="33"/>
      <c r="H18" s="16"/>
    </row>
    <row r="19" spans="2:8" x14ac:dyDescent="0.3">
      <c r="B19" s="18" t="s">
        <v>18</v>
      </c>
      <c r="C19" s="20"/>
      <c r="D19" s="19"/>
      <c r="E19" s="20"/>
      <c r="F19" s="28">
        <v>206.44</v>
      </c>
      <c r="G19" s="33"/>
    </row>
    <row r="21" spans="2:8" x14ac:dyDescent="0.3">
      <c r="F21" s="1"/>
      <c r="H21" s="3"/>
    </row>
    <row r="22" spans="2:8" x14ac:dyDescent="0.3">
      <c r="F22" s="1"/>
      <c r="H22" s="3"/>
    </row>
    <row r="23" spans="2:8" x14ac:dyDescent="0.3">
      <c r="F23" s="1"/>
      <c r="H23" s="3"/>
    </row>
    <row r="24" spans="2:8" x14ac:dyDescent="0.3">
      <c r="F24" s="1"/>
      <c r="H24" s="3"/>
    </row>
    <row r="25" spans="2:8" x14ac:dyDescent="0.3">
      <c r="F25" s="1"/>
      <c r="H25" s="3"/>
    </row>
    <row r="26" spans="2:8" x14ac:dyDescent="0.3">
      <c r="F26" s="1"/>
      <c r="H26" s="3"/>
    </row>
    <row r="27" spans="2:8" x14ac:dyDescent="0.3">
      <c r="F27" s="1"/>
      <c r="H27" s="3"/>
    </row>
  </sheetData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22"/>
  <sheetViews>
    <sheetView workbookViewId="0">
      <selection activeCell="G15" sqref="G15"/>
    </sheetView>
  </sheetViews>
  <sheetFormatPr baseColWidth="10" defaultRowHeight="14.4" x14ac:dyDescent="0.3"/>
  <cols>
    <col min="2" max="2" width="14.5546875" customWidth="1"/>
    <col min="4" max="4" width="16" customWidth="1"/>
    <col min="5" max="5" width="15" customWidth="1"/>
  </cols>
  <sheetData>
    <row r="3" spans="1:7" x14ac:dyDescent="0.3">
      <c r="A3" s="38" t="s">
        <v>14</v>
      </c>
      <c r="B3" s="38"/>
      <c r="C3" s="38"/>
      <c r="D3" s="38"/>
      <c r="E3" s="38"/>
      <c r="F3" s="38"/>
    </row>
    <row r="4" spans="1:7" x14ac:dyDescent="0.3">
      <c r="A4" s="6" t="s">
        <v>15</v>
      </c>
      <c r="B4" s="6"/>
      <c r="C4" s="6"/>
      <c r="D4" s="6"/>
      <c r="E4" s="6"/>
      <c r="F4" s="6"/>
    </row>
    <row r="5" spans="1:7" x14ac:dyDescent="0.3">
      <c r="A5" s="39" t="s">
        <v>16</v>
      </c>
      <c r="B5" s="39"/>
      <c r="C5" s="39"/>
      <c r="D5" s="39"/>
      <c r="E5" s="39"/>
      <c r="F5" s="39"/>
    </row>
    <row r="6" spans="1:7" x14ac:dyDescent="0.3">
      <c r="A6" s="5"/>
      <c r="B6" s="7"/>
      <c r="C6" s="8"/>
      <c r="D6" s="8"/>
      <c r="E6" s="7"/>
      <c r="F6" s="7"/>
    </row>
    <row r="7" spans="1:7" x14ac:dyDescent="0.3">
      <c r="A7" s="40" t="s">
        <v>56</v>
      </c>
      <c r="B7" s="40"/>
      <c r="C7" s="40"/>
      <c r="D7" s="40"/>
      <c r="E7" s="40"/>
      <c r="F7" s="40"/>
    </row>
    <row r="8" spans="1:7" x14ac:dyDescent="0.3">
      <c r="A8" s="5"/>
      <c r="B8" s="5"/>
      <c r="C8" s="5"/>
      <c r="D8" s="5"/>
      <c r="E8" s="5"/>
      <c r="F8" s="5"/>
    </row>
    <row r="9" spans="1:7" x14ac:dyDescent="0.3">
      <c r="A9" s="2"/>
      <c r="B9" s="2"/>
      <c r="C9" s="2"/>
      <c r="D9" s="2"/>
      <c r="E9" s="2"/>
    </row>
    <row r="10" spans="1:7" ht="18" x14ac:dyDescent="0.35">
      <c r="A10" s="21" t="s">
        <v>0</v>
      </c>
      <c r="B10" s="23"/>
      <c r="C10" s="22" t="s">
        <v>1</v>
      </c>
      <c r="D10" s="23"/>
      <c r="E10" s="14" t="s">
        <v>2</v>
      </c>
      <c r="F10" s="14" t="s">
        <v>13</v>
      </c>
    </row>
    <row r="11" spans="1:7" x14ac:dyDescent="0.3">
      <c r="A11" s="15" t="s">
        <v>6</v>
      </c>
      <c r="B11" s="17"/>
      <c r="C11" s="16" t="s">
        <v>10</v>
      </c>
      <c r="D11" s="17"/>
      <c r="E11" s="26">
        <v>8850</v>
      </c>
      <c r="F11" s="31">
        <v>41494</v>
      </c>
      <c r="G11" t="s">
        <v>75</v>
      </c>
    </row>
    <row r="12" spans="1:7" x14ac:dyDescent="0.3">
      <c r="A12" s="15" t="s">
        <v>3</v>
      </c>
      <c r="B12" s="17"/>
      <c r="C12" s="15" t="s">
        <v>8</v>
      </c>
      <c r="D12" s="17"/>
      <c r="E12" s="26">
        <v>5900</v>
      </c>
      <c r="F12" s="31">
        <v>41514</v>
      </c>
      <c r="G12" t="s">
        <v>75</v>
      </c>
    </row>
    <row r="13" spans="1:7" x14ac:dyDescent="0.3">
      <c r="A13" s="15" t="s">
        <v>19</v>
      </c>
      <c r="B13" s="17"/>
      <c r="C13" s="16" t="s">
        <v>20</v>
      </c>
      <c r="D13" s="17"/>
      <c r="E13" s="26">
        <v>28000</v>
      </c>
      <c r="F13" s="31">
        <v>41577</v>
      </c>
      <c r="G13" t="s">
        <v>75</v>
      </c>
    </row>
    <row r="14" spans="1:7" x14ac:dyDescent="0.3">
      <c r="A14" s="15" t="s">
        <v>59</v>
      </c>
      <c r="B14" s="17"/>
      <c r="C14" s="37" t="s">
        <v>55</v>
      </c>
      <c r="D14" s="17"/>
      <c r="E14" s="26">
        <v>11800</v>
      </c>
      <c r="F14" s="31">
        <v>41596</v>
      </c>
    </row>
    <row r="15" spans="1:7" x14ac:dyDescent="0.3">
      <c r="A15" s="15" t="s">
        <v>57</v>
      </c>
      <c r="B15" s="17"/>
      <c r="C15" s="37" t="s">
        <v>58</v>
      </c>
      <c r="D15" s="17"/>
      <c r="E15" s="26">
        <v>55283</v>
      </c>
      <c r="F15" s="31">
        <v>41606</v>
      </c>
      <c r="G15" t="s">
        <v>75</v>
      </c>
    </row>
    <row r="16" spans="1:7" x14ac:dyDescent="0.3">
      <c r="A16" s="15"/>
      <c r="B16" s="17"/>
      <c r="C16" s="16"/>
      <c r="D16" s="17"/>
      <c r="E16" s="26"/>
      <c r="F16" s="31"/>
    </row>
    <row r="17" spans="1:6" x14ac:dyDescent="0.3">
      <c r="A17" s="15"/>
      <c r="B17" s="17"/>
      <c r="C17" s="15"/>
      <c r="D17" s="17"/>
      <c r="E17" s="26"/>
      <c r="F17" s="31"/>
    </row>
    <row r="18" spans="1:6" x14ac:dyDescent="0.3">
      <c r="A18" s="15"/>
      <c r="B18" s="17"/>
      <c r="C18" s="16"/>
      <c r="D18" s="17"/>
      <c r="E18" s="26"/>
      <c r="F18" s="31"/>
    </row>
    <row r="19" spans="1:6" x14ac:dyDescent="0.3">
      <c r="A19" s="15"/>
      <c r="B19" s="17"/>
      <c r="C19" s="16"/>
      <c r="D19" s="17"/>
      <c r="E19" s="26"/>
      <c r="F19" s="31"/>
    </row>
    <row r="20" spans="1:6" x14ac:dyDescent="0.3">
      <c r="A20" s="18"/>
      <c r="B20" s="20"/>
      <c r="C20" s="19"/>
      <c r="D20" s="20"/>
      <c r="E20" s="27"/>
      <c r="F20" s="32"/>
    </row>
    <row r="21" spans="1:6" x14ac:dyDescent="0.3">
      <c r="A21" s="18" t="s">
        <v>17</v>
      </c>
      <c r="B21" s="20"/>
      <c r="C21" s="19"/>
      <c r="D21" s="20"/>
      <c r="E21" s="28">
        <f>SUM(E12:E20)</f>
        <v>100983</v>
      </c>
      <c r="F21" s="33"/>
    </row>
    <row r="22" spans="1:6" x14ac:dyDescent="0.3">
      <c r="A22" s="18"/>
      <c r="B22" s="20"/>
      <c r="C22" s="19"/>
      <c r="D22" s="20"/>
      <c r="E22" s="28"/>
      <c r="F22" s="33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:G25"/>
  <sheetViews>
    <sheetView workbookViewId="0">
      <selection activeCell="J18" sqref="J18"/>
    </sheetView>
  </sheetViews>
  <sheetFormatPr baseColWidth="10" defaultRowHeight="14.4" x14ac:dyDescent="0.3"/>
  <cols>
    <col min="7" max="7" width="14.109375" customWidth="1"/>
  </cols>
  <sheetData>
    <row r="3" spans="2:7" ht="18" x14ac:dyDescent="0.35">
      <c r="B3" s="35" t="s">
        <v>53</v>
      </c>
      <c r="C3" s="35"/>
      <c r="D3" s="35"/>
      <c r="E3" s="35"/>
    </row>
    <row r="5" spans="2:7" x14ac:dyDescent="0.3">
      <c r="B5" t="s">
        <v>22</v>
      </c>
      <c r="D5" t="s">
        <v>23</v>
      </c>
      <c r="G5" s="1">
        <v>2500</v>
      </c>
    </row>
    <row r="6" spans="2:7" x14ac:dyDescent="0.3">
      <c r="B6" t="s">
        <v>24</v>
      </c>
      <c r="D6" t="s">
        <v>25</v>
      </c>
      <c r="G6" s="1">
        <v>937</v>
      </c>
    </row>
    <row r="7" spans="2:7" x14ac:dyDescent="0.3">
      <c r="B7" t="s">
        <v>27</v>
      </c>
      <c r="D7" t="s">
        <v>26</v>
      </c>
      <c r="G7" s="1">
        <v>338</v>
      </c>
    </row>
    <row r="8" spans="2:7" x14ac:dyDescent="0.3">
      <c r="B8" t="s">
        <v>28</v>
      </c>
      <c r="D8" t="s">
        <v>29</v>
      </c>
      <c r="G8" s="1">
        <v>789.65</v>
      </c>
    </row>
    <row r="9" spans="2:7" x14ac:dyDescent="0.3">
      <c r="B9" t="s">
        <v>30</v>
      </c>
      <c r="D9" t="s">
        <v>5</v>
      </c>
      <c r="G9" s="1">
        <v>1041.56</v>
      </c>
    </row>
    <row r="10" spans="2:7" x14ac:dyDescent="0.3">
      <c r="B10" t="s">
        <v>31</v>
      </c>
      <c r="D10" t="s">
        <v>32</v>
      </c>
      <c r="G10" s="1">
        <v>770</v>
      </c>
    </row>
    <row r="11" spans="2:7" x14ac:dyDescent="0.3">
      <c r="B11" t="s">
        <v>33</v>
      </c>
      <c r="D11" t="s">
        <v>34</v>
      </c>
      <c r="G11" s="1">
        <v>8400</v>
      </c>
    </row>
    <row r="12" spans="2:7" x14ac:dyDescent="0.3">
      <c r="B12" t="s">
        <v>35</v>
      </c>
      <c r="D12" t="s">
        <v>36</v>
      </c>
      <c r="G12" s="1">
        <v>90</v>
      </c>
    </row>
    <row r="13" spans="2:7" x14ac:dyDescent="0.3">
      <c r="B13" t="s">
        <v>37</v>
      </c>
      <c r="D13" s="15" t="s">
        <v>38</v>
      </c>
      <c r="G13" s="1">
        <v>7600</v>
      </c>
    </row>
    <row r="14" spans="2:7" x14ac:dyDescent="0.3">
      <c r="D14" s="15" t="s">
        <v>39</v>
      </c>
      <c r="G14" s="1">
        <v>2015</v>
      </c>
    </row>
    <row r="15" spans="2:7" x14ac:dyDescent="0.3">
      <c r="D15" s="15" t="s">
        <v>40</v>
      </c>
      <c r="G15" s="1">
        <v>3202.04</v>
      </c>
    </row>
    <row r="16" spans="2:7" x14ac:dyDescent="0.3">
      <c r="D16" s="15" t="s">
        <v>41</v>
      </c>
      <c r="G16" s="1">
        <v>1989.96</v>
      </c>
    </row>
    <row r="17" spans="2:7" x14ac:dyDescent="0.3">
      <c r="D17" s="15" t="s">
        <v>42</v>
      </c>
      <c r="G17" s="1">
        <v>469</v>
      </c>
    </row>
    <row r="18" spans="2:7" x14ac:dyDescent="0.3">
      <c r="D18" s="15" t="s">
        <v>43</v>
      </c>
      <c r="G18" s="1">
        <v>939.7</v>
      </c>
    </row>
    <row r="19" spans="2:7" x14ac:dyDescent="0.3">
      <c r="D19" s="15" t="s">
        <v>44</v>
      </c>
      <c r="G19" s="1">
        <v>270</v>
      </c>
    </row>
    <row r="20" spans="2:7" x14ac:dyDescent="0.3">
      <c r="B20" t="s">
        <v>45</v>
      </c>
      <c r="D20" s="34" t="s">
        <v>46</v>
      </c>
      <c r="G20" s="1">
        <v>5092.57</v>
      </c>
    </row>
    <row r="21" spans="2:7" x14ac:dyDescent="0.3">
      <c r="D21" s="34" t="s">
        <v>49</v>
      </c>
      <c r="G21" s="1">
        <v>5000</v>
      </c>
    </row>
    <row r="22" spans="2:7" x14ac:dyDescent="0.3">
      <c r="B22" t="s">
        <v>47</v>
      </c>
      <c r="D22" s="34" t="s">
        <v>48</v>
      </c>
      <c r="G22" s="1">
        <v>6082</v>
      </c>
    </row>
    <row r="23" spans="2:7" x14ac:dyDescent="0.3">
      <c r="B23" t="s">
        <v>50</v>
      </c>
      <c r="D23" s="34" t="s">
        <v>46</v>
      </c>
      <c r="G23" s="1">
        <v>3210.15</v>
      </c>
    </row>
    <row r="24" spans="2:7" x14ac:dyDescent="0.3">
      <c r="B24" t="s">
        <v>51</v>
      </c>
      <c r="D24" s="34" t="s">
        <v>52</v>
      </c>
      <c r="G24" s="1">
        <v>7623</v>
      </c>
    </row>
    <row r="25" spans="2:7" x14ac:dyDescent="0.3">
      <c r="B25" s="2" t="s">
        <v>54</v>
      </c>
      <c r="C25" s="2"/>
      <c r="G25" s="36">
        <f>SUM(G5:G24)</f>
        <v>58359.63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I49"/>
  <sheetViews>
    <sheetView workbookViewId="0">
      <selection activeCell="C4" sqref="C4:E6"/>
    </sheetView>
  </sheetViews>
  <sheetFormatPr baseColWidth="10" defaultRowHeight="14.4" x14ac:dyDescent="0.3"/>
  <cols>
    <col min="1" max="1" width="11" customWidth="1"/>
    <col min="3" max="3" width="16.6640625" customWidth="1"/>
    <col min="5" max="5" width="22.88671875" customWidth="1"/>
    <col min="6" max="6" width="16.33203125" customWidth="1"/>
    <col min="7" max="7" width="20.44140625" customWidth="1"/>
  </cols>
  <sheetData>
    <row r="2" spans="1:8" x14ac:dyDescent="0.3">
      <c r="B2" s="4" t="s">
        <v>77</v>
      </c>
      <c r="C2" s="11"/>
      <c r="D2" s="11"/>
      <c r="E2" s="11"/>
      <c r="F2" s="12"/>
      <c r="G2" s="12"/>
      <c r="H2" s="12"/>
    </row>
    <row r="3" spans="1:8" x14ac:dyDescent="0.3">
      <c r="B3" s="6" t="s">
        <v>94</v>
      </c>
      <c r="C3" s="7"/>
      <c r="D3" s="7"/>
      <c r="E3" s="12"/>
      <c r="F3" s="12"/>
      <c r="G3" s="12"/>
      <c r="H3" s="12"/>
    </row>
    <row r="4" spans="1:8" x14ac:dyDescent="0.3">
      <c r="B4" s="7"/>
      <c r="C4" s="8" t="s">
        <v>16</v>
      </c>
      <c r="D4" s="8"/>
      <c r="E4" s="7"/>
      <c r="F4" s="7"/>
      <c r="G4" s="7"/>
      <c r="H4" s="7"/>
    </row>
    <row r="5" spans="1:8" x14ac:dyDescent="0.3">
      <c r="B5" s="7"/>
      <c r="C5" s="8"/>
      <c r="D5" s="8"/>
      <c r="E5" s="7"/>
      <c r="F5" s="7"/>
      <c r="G5" s="7"/>
      <c r="H5" s="7"/>
    </row>
    <row r="6" spans="1:8" x14ac:dyDescent="0.3">
      <c r="B6" s="7"/>
      <c r="C6" s="9" t="s">
        <v>120</v>
      </c>
      <c r="D6" s="9"/>
      <c r="E6" s="7"/>
      <c r="F6" s="7"/>
      <c r="G6" s="7"/>
      <c r="H6" s="7"/>
    </row>
    <row r="7" spans="1:8" x14ac:dyDescent="0.3">
      <c r="B7" s="2"/>
      <c r="C7" s="2"/>
      <c r="D7" s="2"/>
      <c r="E7" s="2"/>
      <c r="F7" s="2"/>
    </row>
    <row r="8" spans="1:8" ht="32.25" customHeight="1" x14ac:dyDescent="0.35">
      <c r="A8" s="42" t="s">
        <v>13</v>
      </c>
      <c r="B8" s="43" t="s">
        <v>0</v>
      </c>
      <c r="C8" s="45"/>
      <c r="D8" s="44" t="s">
        <v>1</v>
      </c>
      <c r="E8" s="45"/>
      <c r="F8" s="42" t="s">
        <v>2</v>
      </c>
      <c r="H8" s="30"/>
    </row>
    <row r="9" spans="1:8" x14ac:dyDescent="0.3">
      <c r="A9" s="31">
        <v>41596</v>
      </c>
      <c r="B9" s="15" t="s">
        <v>122</v>
      </c>
      <c r="C9" s="16"/>
      <c r="D9" s="16" t="s">
        <v>123</v>
      </c>
      <c r="E9" s="16"/>
      <c r="F9" s="46">
        <v>11800</v>
      </c>
      <c r="H9" s="16"/>
    </row>
    <row r="10" spans="1:8" x14ac:dyDescent="0.3">
      <c r="A10" s="31">
        <v>41623</v>
      </c>
      <c r="B10" s="15" t="s">
        <v>61</v>
      </c>
      <c r="C10" s="17"/>
      <c r="D10" s="15" t="s">
        <v>60</v>
      </c>
      <c r="E10" s="17"/>
      <c r="F10" s="26">
        <v>3501</v>
      </c>
      <c r="G10" t="s">
        <v>126</v>
      </c>
      <c r="H10" s="16"/>
    </row>
    <row r="11" spans="1:8" x14ac:dyDescent="0.3">
      <c r="A11" s="31">
        <v>41653</v>
      </c>
      <c r="B11" s="15" t="s">
        <v>63</v>
      </c>
      <c r="C11" s="17"/>
      <c r="D11" s="15" t="s">
        <v>62</v>
      </c>
      <c r="E11" s="17"/>
      <c r="F11" s="26">
        <v>2619.6</v>
      </c>
      <c r="H11" s="29"/>
    </row>
    <row r="12" spans="1:8" x14ac:dyDescent="0.3">
      <c r="A12" s="31">
        <v>41610</v>
      </c>
      <c r="B12" s="15" t="s">
        <v>64</v>
      </c>
      <c r="C12" s="17"/>
      <c r="D12" s="16" t="s">
        <v>65</v>
      </c>
      <c r="E12" s="17"/>
      <c r="F12" s="26">
        <v>60000</v>
      </c>
      <c r="G12" t="s">
        <v>126</v>
      </c>
      <c r="H12" s="29"/>
    </row>
    <row r="13" spans="1:8" x14ac:dyDescent="0.3">
      <c r="A13" s="31">
        <v>41647</v>
      </c>
      <c r="B13" s="15" t="s">
        <v>67</v>
      </c>
      <c r="C13" s="17"/>
      <c r="D13" s="15" t="s">
        <v>66</v>
      </c>
      <c r="E13" s="17"/>
      <c r="F13" s="26">
        <v>12626</v>
      </c>
      <c r="H13" s="29"/>
    </row>
    <row r="14" spans="1:8" x14ac:dyDescent="0.3">
      <c r="A14" s="31">
        <v>41640</v>
      </c>
      <c r="B14" s="15" t="s">
        <v>125</v>
      </c>
      <c r="C14" s="17"/>
      <c r="D14" s="15" t="s">
        <v>20</v>
      </c>
      <c r="E14" s="17"/>
      <c r="F14" s="26">
        <v>21000</v>
      </c>
      <c r="G14" t="s">
        <v>126</v>
      </c>
      <c r="H14" s="29"/>
    </row>
    <row r="15" spans="1:8" x14ac:dyDescent="0.3">
      <c r="A15" s="31">
        <v>41627</v>
      </c>
      <c r="B15" s="34" t="s">
        <v>69</v>
      </c>
      <c r="C15" s="17"/>
      <c r="D15" s="15" t="s">
        <v>68</v>
      </c>
      <c r="E15" s="17"/>
      <c r="F15" s="26">
        <v>175230</v>
      </c>
      <c r="H15" s="29"/>
    </row>
    <row r="16" spans="1:8" x14ac:dyDescent="0.3">
      <c r="A16" s="31">
        <v>41627</v>
      </c>
      <c r="B16" s="34" t="s">
        <v>69</v>
      </c>
      <c r="C16" s="17"/>
      <c r="D16" s="15" t="s">
        <v>70</v>
      </c>
      <c r="E16" s="17"/>
      <c r="F16" s="26">
        <v>147830.39999999999</v>
      </c>
      <c r="H16" s="29"/>
    </row>
    <row r="17" spans="1:9" x14ac:dyDescent="0.3">
      <c r="A17" s="31">
        <v>41621</v>
      </c>
      <c r="B17" s="34" t="s">
        <v>72</v>
      </c>
      <c r="C17" s="17"/>
      <c r="D17" s="15" t="s">
        <v>71</v>
      </c>
      <c r="E17" s="17"/>
      <c r="F17" s="26">
        <v>41300</v>
      </c>
      <c r="H17" s="16"/>
      <c r="I17" s="16"/>
    </row>
    <row r="18" spans="1:9" x14ac:dyDescent="0.3">
      <c r="A18" s="31">
        <v>41668</v>
      </c>
      <c r="B18" s="34" t="s">
        <v>74</v>
      </c>
      <c r="C18" s="17"/>
      <c r="D18" s="15" t="s">
        <v>73</v>
      </c>
      <c r="E18" s="17"/>
      <c r="F18" s="26">
        <v>243488</v>
      </c>
      <c r="H18" s="16"/>
      <c r="I18" s="16"/>
    </row>
    <row r="19" spans="1:9" x14ac:dyDescent="0.3">
      <c r="A19" s="31">
        <v>41648</v>
      </c>
      <c r="B19" s="34" t="s">
        <v>78</v>
      </c>
      <c r="C19" s="17"/>
      <c r="D19" s="15" t="s">
        <v>76</v>
      </c>
      <c r="E19" s="17"/>
      <c r="F19" s="26">
        <v>541130.18000000005</v>
      </c>
      <c r="H19" s="16"/>
      <c r="I19" s="16"/>
    </row>
    <row r="20" spans="1:9" x14ac:dyDescent="0.3">
      <c r="A20" s="31">
        <v>41611</v>
      </c>
      <c r="B20" s="34" t="s">
        <v>80</v>
      </c>
      <c r="C20" s="17"/>
      <c r="D20" s="15" t="s">
        <v>79</v>
      </c>
      <c r="E20" s="17"/>
      <c r="F20" s="26">
        <v>85612.89</v>
      </c>
      <c r="H20" s="16"/>
      <c r="I20" s="16"/>
    </row>
    <row r="21" spans="1:9" x14ac:dyDescent="0.3">
      <c r="A21" s="31">
        <v>41663</v>
      </c>
      <c r="B21" s="34" t="s">
        <v>81</v>
      </c>
      <c r="C21" s="17"/>
      <c r="D21" s="15" t="s">
        <v>124</v>
      </c>
      <c r="E21" s="17"/>
      <c r="F21" s="26">
        <v>50000</v>
      </c>
      <c r="H21" s="16"/>
      <c r="I21" s="16"/>
    </row>
    <row r="22" spans="1:9" x14ac:dyDescent="0.3">
      <c r="A22" s="31">
        <v>41670</v>
      </c>
      <c r="B22" s="34" t="s">
        <v>82</v>
      </c>
      <c r="C22" s="17"/>
      <c r="D22" s="15" t="s">
        <v>117</v>
      </c>
      <c r="E22" s="17"/>
      <c r="F22" s="26">
        <v>275334</v>
      </c>
      <c r="H22" s="16"/>
      <c r="I22" s="16"/>
    </row>
    <row r="23" spans="1:9" x14ac:dyDescent="0.3">
      <c r="A23" s="31"/>
      <c r="B23" s="34" t="s">
        <v>78</v>
      </c>
      <c r="C23" s="17"/>
      <c r="D23" s="34"/>
      <c r="E23" s="17"/>
      <c r="F23" s="26">
        <v>1900000</v>
      </c>
      <c r="H23" s="16"/>
      <c r="I23" s="16"/>
    </row>
    <row r="24" spans="1:9" x14ac:dyDescent="0.3">
      <c r="A24" s="31"/>
      <c r="B24" s="34" t="s">
        <v>91</v>
      </c>
      <c r="C24" s="17"/>
      <c r="D24" s="34"/>
      <c r="E24" s="17"/>
      <c r="F24" s="26">
        <v>2000000</v>
      </c>
      <c r="H24" s="16"/>
      <c r="I24" s="16"/>
    </row>
    <row r="25" spans="1:9" x14ac:dyDescent="0.3">
      <c r="A25" s="31"/>
      <c r="B25" s="34" t="s">
        <v>83</v>
      </c>
      <c r="C25" s="17"/>
      <c r="D25" s="34"/>
      <c r="E25" s="17"/>
      <c r="F25" s="26">
        <v>600000</v>
      </c>
      <c r="H25" s="16"/>
      <c r="I25" s="16"/>
    </row>
    <row r="26" spans="1:9" x14ac:dyDescent="0.3">
      <c r="A26" s="31">
        <v>41618</v>
      </c>
      <c r="B26" s="34" t="s">
        <v>84</v>
      </c>
      <c r="C26" s="17"/>
      <c r="D26" s="34" t="s">
        <v>85</v>
      </c>
      <c r="E26" s="17"/>
      <c r="F26" s="26">
        <v>59000</v>
      </c>
      <c r="H26" s="29"/>
    </row>
    <row r="27" spans="1:9" x14ac:dyDescent="0.3">
      <c r="A27" s="31"/>
      <c r="B27" s="34" t="s">
        <v>86</v>
      </c>
      <c r="C27" s="17"/>
      <c r="D27" s="34" t="s">
        <v>87</v>
      </c>
      <c r="E27" s="17"/>
      <c r="F27" s="26">
        <v>47082</v>
      </c>
      <c r="H27" s="29"/>
    </row>
    <row r="28" spans="1:9" x14ac:dyDescent="0.3">
      <c r="A28" s="31">
        <v>41703</v>
      </c>
      <c r="B28" s="34" t="s">
        <v>121</v>
      </c>
      <c r="C28" s="17"/>
      <c r="D28" s="34" t="s">
        <v>88</v>
      </c>
      <c r="E28" s="17"/>
      <c r="F28" s="26">
        <v>60000</v>
      </c>
      <c r="H28" s="29"/>
    </row>
    <row r="29" spans="1:9" x14ac:dyDescent="0.3">
      <c r="A29" s="31">
        <v>41596</v>
      </c>
      <c r="B29" s="34" t="s">
        <v>89</v>
      </c>
      <c r="C29" s="17"/>
      <c r="D29" s="34" t="s">
        <v>90</v>
      </c>
      <c r="E29" s="17"/>
      <c r="F29" s="26">
        <v>10549.2</v>
      </c>
      <c r="G29" s="34"/>
      <c r="H29" s="16"/>
    </row>
    <row r="30" spans="1:9" x14ac:dyDescent="0.3">
      <c r="A30" s="31">
        <v>41648</v>
      </c>
      <c r="B30" s="34" t="s">
        <v>95</v>
      </c>
      <c r="C30" s="17"/>
      <c r="D30" s="34" t="s">
        <v>96</v>
      </c>
      <c r="E30" s="17"/>
      <c r="F30" s="26">
        <v>623323.19999999995</v>
      </c>
      <c r="H30" s="29"/>
    </row>
    <row r="31" spans="1:9" x14ac:dyDescent="0.3">
      <c r="A31" s="31">
        <v>41648</v>
      </c>
      <c r="B31" s="34" t="s">
        <v>97</v>
      </c>
      <c r="C31" s="17"/>
      <c r="D31" s="34" t="s">
        <v>98</v>
      </c>
      <c r="E31" s="17"/>
      <c r="F31" s="26">
        <v>3893297.78</v>
      </c>
      <c r="H31" s="29"/>
    </row>
    <row r="32" spans="1:9" x14ac:dyDescent="0.3">
      <c r="A32" s="31">
        <v>41649</v>
      </c>
      <c r="B32" s="34" t="s">
        <v>100</v>
      </c>
      <c r="C32" s="17"/>
      <c r="D32" s="34" t="s">
        <v>99</v>
      </c>
      <c r="E32" s="17"/>
      <c r="F32" s="26">
        <v>1540800</v>
      </c>
      <c r="H32" s="29"/>
    </row>
    <row r="33" spans="1:8" x14ac:dyDescent="0.3">
      <c r="A33" s="31">
        <v>41614</v>
      </c>
      <c r="B33" s="34" t="s">
        <v>127</v>
      </c>
      <c r="C33" s="17"/>
      <c r="D33" s="34" t="s">
        <v>102</v>
      </c>
      <c r="E33" s="17"/>
      <c r="F33" s="26">
        <v>79428.149999999994</v>
      </c>
      <c r="H33" s="29"/>
    </row>
    <row r="34" spans="1:8" x14ac:dyDescent="0.3">
      <c r="A34" s="31">
        <v>41681</v>
      </c>
      <c r="B34" s="34" t="s">
        <v>103</v>
      </c>
      <c r="C34" s="17"/>
      <c r="D34" s="34" t="s">
        <v>104</v>
      </c>
      <c r="E34" s="17"/>
      <c r="F34" s="26">
        <v>2300</v>
      </c>
      <c r="G34" t="s">
        <v>126</v>
      </c>
      <c r="H34" s="29"/>
    </row>
    <row r="35" spans="1:8" x14ac:dyDescent="0.3">
      <c r="A35" s="31">
        <v>41678</v>
      </c>
      <c r="B35" s="34" t="s">
        <v>106</v>
      </c>
      <c r="C35" s="17"/>
      <c r="D35" s="34" t="s">
        <v>105</v>
      </c>
      <c r="E35" s="17"/>
      <c r="F35" s="26">
        <v>5553.4</v>
      </c>
      <c r="G35" t="s">
        <v>126</v>
      </c>
      <c r="H35" s="29"/>
    </row>
    <row r="36" spans="1:8" x14ac:dyDescent="0.3">
      <c r="A36" s="31"/>
      <c r="B36" s="34" t="s">
        <v>101</v>
      </c>
      <c r="C36" s="17"/>
      <c r="D36" s="34"/>
      <c r="E36" s="17"/>
      <c r="F36" s="26">
        <v>45000</v>
      </c>
      <c r="H36" s="29"/>
    </row>
    <row r="37" spans="1:8" x14ac:dyDescent="0.3">
      <c r="A37" s="31"/>
      <c r="B37" s="34" t="s">
        <v>92</v>
      </c>
      <c r="C37" s="17"/>
      <c r="D37" s="34" t="s">
        <v>93</v>
      </c>
      <c r="E37" s="17"/>
      <c r="F37" s="26">
        <v>12500</v>
      </c>
      <c r="G37" t="s">
        <v>126</v>
      </c>
      <c r="H37" s="29"/>
    </row>
    <row r="38" spans="1:8" x14ac:dyDescent="0.3">
      <c r="A38" s="31">
        <v>41634</v>
      </c>
      <c r="B38" s="34" t="s">
        <v>107</v>
      </c>
      <c r="C38" s="17"/>
      <c r="D38" s="34" t="s">
        <v>112</v>
      </c>
      <c r="E38" s="17"/>
      <c r="F38" s="26">
        <v>3600</v>
      </c>
      <c r="G38" t="s">
        <v>126</v>
      </c>
      <c r="H38" s="29"/>
    </row>
    <row r="39" spans="1:8" x14ac:dyDescent="0.3">
      <c r="A39" s="31">
        <v>41671</v>
      </c>
      <c r="B39" s="34" t="s">
        <v>107</v>
      </c>
      <c r="C39" s="17"/>
      <c r="D39" s="34" t="s">
        <v>112</v>
      </c>
      <c r="E39" s="17"/>
      <c r="F39" s="26">
        <v>2400</v>
      </c>
      <c r="G39" t="s">
        <v>126</v>
      </c>
      <c r="H39" s="29"/>
    </row>
    <row r="40" spans="1:8" x14ac:dyDescent="0.3">
      <c r="A40" s="31">
        <v>41657</v>
      </c>
      <c r="B40" s="34" t="s">
        <v>108</v>
      </c>
      <c r="C40" s="17"/>
      <c r="D40" s="34" t="s">
        <v>109</v>
      </c>
      <c r="E40" s="17"/>
      <c r="F40" s="26">
        <v>1078</v>
      </c>
      <c r="G40" t="s">
        <v>126</v>
      </c>
      <c r="H40" s="29"/>
    </row>
    <row r="41" spans="1:8" x14ac:dyDescent="0.3">
      <c r="A41" s="31"/>
      <c r="B41" s="34" t="s">
        <v>111</v>
      </c>
      <c r="C41" s="17"/>
      <c r="D41" s="34" t="s">
        <v>110</v>
      </c>
      <c r="E41" s="17"/>
      <c r="F41" s="26"/>
      <c r="H41" s="29"/>
    </row>
    <row r="42" spans="1:8" x14ac:dyDescent="0.3">
      <c r="A42" s="31">
        <v>41687</v>
      </c>
      <c r="B42" s="34" t="s">
        <v>116</v>
      </c>
      <c r="C42" s="17"/>
      <c r="D42" s="34" t="s">
        <v>115</v>
      </c>
      <c r="E42" s="17"/>
      <c r="F42" s="26">
        <v>24000</v>
      </c>
      <c r="G42" t="s">
        <v>126</v>
      </c>
      <c r="H42" s="29"/>
    </row>
    <row r="43" spans="1:8" x14ac:dyDescent="0.3">
      <c r="A43" s="31">
        <v>41680</v>
      </c>
      <c r="B43" s="34" t="s">
        <v>118</v>
      </c>
      <c r="C43" s="17"/>
      <c r="D43" s="34" t="s">
        <v>119</v>
      </c>
      <c r="E43" s="17"/>
      <c r="F43" s="26">
        <v>18000</v>
      </c>
      <c r="G43" t="s">
        <v>126</v>
      </c>
      <c r="H43" s="29"/>
    </row>
    <row r="44" spans="1:8" ht="15" thickBot="1" x14ac:dyDescent="0.35">
      <c r="A44" s="31">
        <v>41682</v>
      </c>
      <c r="B44" s="34" t="s">
        <v>113</v>
      </c>
      <c r="C44" s="17"/>
      <c r="D44" s="34" t="s">
        <v>114</v>
      </c>
      <c r="E44" s="17"/>
      <c r="F44" s="26">
        <v>9198</v>
      </c>
      <c r="G44" t="s">
        <v>126</v>
      </c>
      <c r="H44" s="29"/>
    </row>
    <row r="45" spans="1:8" ht="23.25" customHeight="1" thickBot="1" x14ac:dyDescent="0.35">
      <c r="A45" s="225" t="s">
        <v>17</v>
      </c>
      <c r="B45" s="226"/>
      <c r="C45" s="226"/>
      <c r="D45" s="226"/>
      <c r="E45" s="227"/>
      <c r="F45" s="41">
        <f>F9+F10+F11+F12+F13+F14+F15+F16+F17+F18+F19+F20+F21+F22+F23+F24+F25+F26+F27+F28+F29+F30+F31+F32+F33+F34+F35+F36+F37+F38+F39+F40+F41+F42+F43+F44</f>
        <v>12608581.800000001</v>
      </c>
    </row>
    <row r="48" spans="1:8" x14ac:dyDescent="0.3">
      <c r="E48" s="16"/>
      <c r="F48" s="16"/>
    </row>
    <row r="49" spans="2:5" x14ac:dyDescent="0.3">
      <c r="B49" s="37"/>
      <c r="C49" s="16"/>
      <c r="D49" s="37"/>
      <c r="E49" s="16"/>
    </row>
  </sheetData>
  <mergeCells count="1">
    <mergeCell ref="A45:E45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492FC4-132B-4F9D-AA4A-8A59AA5056A2}">
  <dimension ref="A1:O126"/>
  <sheetViews>
    <sheetView tabSelected="1" view="pageBreakPreview" topLeftCell="E28" zoomScaleNormal="100" zoomScaleSheetLayoutView="100" workbookViewId="0">
      <selection activeCell="K71" sqref="K71"/>
    </sheetView>
  </sheetViews>
  <sheetFormatPr baseColWidth="10" defaultRowHeight="14.4" x14ac:dyDescent="0.3"/>
  <cols>
    <col min="1" max="1" width="14.5546875" bestFit="1" customWidth="1"/>
    <col min="2" max="2" width="10.6640625" bestFit="1" customWidth="1"/>
    <col min="3" max="3" width="15.33203125" bestFit="1" customWidth="1"/>
    <col min="4" max="4" width="23.44140625" bestFit="1" customWidth="1"/>
    <col min="5" max="5" width="43.44140625" bestFit="1" customWidth="1"/>
    <col min="6" max="6" width="47.33203125" customWidth="1"/>
    <col min="7" max="7" width="11.33203125" bestFit="1" customWidth="1"/>
    <col min="8" max="8" width="31.5546875" bestFit="1" customWidth="1"/>
    <col min="9" max="10" width="23.33203125" bestFit="1" customWidth="1"/>
    <col min="11" max="11" width="22.6640625" bestFit="1" customWidth="1"/>
    <col min="12" max="12" width="14.33203125" bestFit="1" customWidth="1"/>
    <col min="13" max="13" width="22.33203125" bestFit="1" customWidth="1"/>
  </cols>
  <sheetData>
    <row r="1" spans="1:13" x14ac:dyDescent="0.3">
      <c r="A1" s="242" t="s">
        <v>191</v>
      </c>
      <c r="B1" s="242"/>
      <c r="C1" s="242"/>
      <c r="D1" s="242"/>
      <c r="E1" s="242"/>
      <c r="F1" s="242"/>
      <c r="G1" s="242"/>
      <c r="H1" s="242"/>
      <c r="I1" s="242"/>
      <c r="J1" s="242"/>
      <c r="K1" s="242"/>
      <c r="L1" s="242"/>
      <c r="M1" s="243"/>
    </row>
    <row r="2" spans="1:13" x14ac:dyDescent="0.3">
      <c r="A2" s="242"/>
      <c r="B2" s="242"/>
      <c r="C2" s="242"/>
      <c r="D2" s="242"/>
      <c r="E2" s="242"/>
      <c r="F2" s="242"/>
      <c r="G2" s="242"/>
      <c r="H2" s="242"/>
      <c r="I2" s="242"/>
      <c r="J2" s="242"/>
      <c r="K2" s="242"/>
      <c r="L2" s="242"/>
      <c r="M2" s="243"/>
    </row>
    <row r="3" spans="1:13" ht="17.399999999999999" x14ac:dyDescent="0.3">
      <c r="A3" s="228" t="s">
        <v>179</v>
      </c>
      <c r="B3" s="228"/>
      <c r="C3" s="228"/>
      <c r="D3" s="228"/>
      <c r="E3" s="228"/>
      <c r="F3" s="228"/>
      <c r="G3" s="228"/>
      <c r="H3" s="228"/>
      <c r="I3" s="228"/>
      <c r="J3" s="228"/>
      <c r="K3" s="228"/>
      <c r="L3" s="228"/>
      <c r="M3" s="229"/>
    </row>
    <row r="4" spans="1:13" x14ac:dyDescent="0.3">
      <c r="A4" s="230" t="s">
        <v>268</v>
      </c>
      <c r="B4" s="230"/>
      <c r="C4" s="230"/>
      <c r="D4" s="230"/>
      <c r="E4" s="230"/>
      <c r="F4" s="230"/>
      <c r="G4" s="230"/>
      <c r="H4" s="230"/>
      <c r="I4" s="230"/>
      <c r="J4" s="230"/>
      <c r="K4" s="230"/>
      <c r="L4" s="230"/>
      <c r="M4" s="231"/>
    </row>
    <row r="5" spans="1:13" ht="6.75" customHeight="1" thickBot="1" x14ac:dyDescent="0.35">
      <c r="A5" s="232"/>
      <c r="B5" s="232"/>
      <c r="C5" s="232"/>
      <c r="D5" s="232"/>
      <c r="E5" s="232"/>
      <c r="F5" s="232"/>
      <c r="G5" s="232"/>
      <c r="H5" s="232"/>
      <c r="I5" s="232"/>
      <c r="J5" s="232"/>
      <c r="K5" s="232"/>
      <c r="L5" s="232"/>
      <c r="M5" s="233"/>
    </row>
    <row r="6" spans="1:13" ht="15.6" x14ac:dyDescent="0.3">
      <c r="A6" s="244" t="s">
        <v>160</v>
      </c>
      <c r="B6" s="247" t="s">
        <v>162</v>
      </c>
      <c r="C6" s="250" t="s">
        <v>163</v>
      </c>
      <c r="D6" s="247" t="s">
        <v>161</v>
      </c>
      <c r="E6" s="253" t="s">
        <v>170</v>
      </c>
      <c r="F6" s="250" t="s">
        <v>171</v>
      </c>
      <c r="G6" s="256" t="s">
        <v>164</v>
      </c>
      <c r="H6" s="259" t="s">
        <v>165</v>
      </c>
      <c r="I6" s="234" t="s">
        <v>167</v>
      </c>
      <c r="J6" s="235"/>
      <c r="K6" s="235"/>
      <c r="L6" s="235"/>
      <c r="M6" s="236"/>
    </row>
    <row r="7" spans="1:13" ht="15.6" x14ac:dyDescent="0.3">
      <c r="A7" s="245"/>
      <c r="B7" s="248"/>
      <c r="C7" s="251"/>
      <c r="D7" s="248"/>
      <c r="E7" s="254"/>
      <c r="F7" s="251"/>
      <c r="G7" s="257"/>
      <c r="H7" s="260"/>
      <c r="I7" s="92" t="s">
        <v>168</v>
      </c>
      <c r="J7" s="262" t="s">
        <v>169</v>
      </c>
      <c r="K7" s="263"/>
      <c r="L7" s="263"/>
      <c r="M7" s="264"/>
    </row>
    <row r="8" spans="1:13" ht="19.5" customHeight="1" thickBot="1" x14ac:dyDescent="0.35">
      <c r="A8" s="246"/>
      <c r="B8" s="249"/>
      <c r="C8" s="252"/>
      <c r="D8" s="249"/>
      <c r="E8" s="255"/>
      <c r="F8" s="252"/>
      <c r="G8" s="258"/>
      <c r="H8" s="261"/>
      <c r="I8" s="93" t="s">
        <v>172</v>
      </c>
      <c r="J8" s="93" t="s">
        <v>173</v>
      </c>
      <c r="K8" s="93" t="s">
        <v>174</v>
      </c>
      <c r="L8" s="93" t="s">
        <v>175</v>
      </c>
      <c r="M8" s="93" t="s">
        <v>176</v>
      </c>
    </row>
    <row r="9" spans="1:13" ht="28.5" customHeight="1" x14ac:dyDescent="0.35">
      <c r="A9" s="80">
        <v>41884</v>
      </c>
      <c r="B9" s="83">
        <v>1098</v>
      </c>
      <c r="C9" s="66">
        <v>42018</v>
      </c>
      <c r="D9" s="88" t="s">
        <v>180</v>
      </c>
      <c r="E9" s="97" t="s">
        <v>218</v>
      </c>
      <c r="F9" s="97"/>
      <c r="G9" s="98" t="s">
        <v>166</v>
      </c>
      <c r="H9" s="166">
        <v>72054.53</v>
      </c>
      <c r="I9" s="99"/>
      <c r="J9" s="99"/>
      <c r="K9" s="99"/>
      <c r="L9" s="109"/>
      <c r="M9" s="110">
        <v>72054.53</v>
      </c>
    </row>
    <row r="10" spans="1:13" ht="26.25" customHeight="1" x14ac:dyDescent="0.35">
      <c r="A10" s="71">
        <v>42352</v>
      </c>
      <c r="B10" s="84">
        <v>1305</v>
      </c>
      <c r="C10" s="67">
        <v>42384</v>
      </c>
      <c r="D10" s="89" t="s">
        <v>196</v>
      </c>
      <c r="E10" s="100" t="s">
        <v>197</v>
      </c>
      <c r="F10" s="100" t="s">
        <v>209</v>
      </c>
      <c r="G10" s="101" t="s">
        <v>166</v>
      </c>
      <c r="H10" s="167">
        <v>547130.6</v>
      </c>
      <c r="I10" s="99"/>
      <c r="J10" s="99"/>
      <c r="K10" s="99"/>
      <c r="L10" s="109"/>
      <c r="M10" s="111">
        <v>547130.6</v>
      </c>
    </row>
    <row r="11" spans="1:13" ht="24" customHeight="1" x14ac:dyDescent="0.35">
      <c r="A11" s="81">
        <v>42354</v>
      </c>
      <c r="B11" s="85">
        <v>54</v>
      </c>
      <c r="C11" s="68">
        <v>42385</v>
      </c>
      <c r="D11" s="89" t="s">
        <v>181</v>
      </c>
      <c r="E11" s="100" t="s">
        <v>185</v>
      </c>
      <c r="F11" s="100" t="s">
        <v>187</v>
      </c>
      <c r="G11" s="101" t="s">
        <v>166</v>
      </c>
      <c r="H11" s="167">
        <v>11328</v>
      </c>
      <c r="I11" s="102"/>
      <c r="J11" s="102"/>
      <c r="K11" s="102"/>
      <c r="L11" s="102"/>
      <c r="M11" s="111">
        <v>11328</v>
      </c>
    </row>
    <row r="12" spans="1:13" ht="27" customHeight="1" x14ac:dyDescent="0.35">
      <c r="A12" s="72">
        <v>42878</v>
      </c>
      <c r="B12" s="85">
        <v>17</v>
      </c>
      <c r="C12" s="68">
        <v>42909</v>
      </c>
      <c r="D12" s="90" t="s">
        <v>182</v>
      </c>
      <c r="E12" s="103" t="s">
        <v>186</v>
      </c>
      <c r="F12" s="103" t="s">
        <v>205</v>
      </c>
      <c r="G12" s="101" t="s">
        <v>166</v>
      </c>
      <c r="H12" s="167">
        <v>37096</v>
      </c>
      <c r="I12" s="102"/>
      <c r="J12" s="102"/>
      <c r="K12" s="102"/>
      <c r="L12" s="102"/>
      <c r="M12" s="111">
        <v>37096</v>
      </c>
    </row>
    <row r="13" spans="1:13" ht="22.5" customHeight="1" x14ac:dyDescent="0.35">
      <c r="A13" s="72">
        <v>42817</v>
      </c>
      <c r="B13" s="85">
        <v>16</v>
      </c>
      <c r="C13" s="68">
        <v>42848</v>
      </c>
      <c r="D13" s="90" t="s">
        <v>183</v>
      </c>
      <c r="E13" s="103" t="s">
        <v>186</v>
      </c>
      <c r="F13" s="103" t="s">
        <v>205</v>
      </c>
      <c r="G13" s="101" t="s">
        <v>166</v>
      </c>
      <c r="H13" s="167">
        <v>27439.38</v>
      </c>
      <c r="I13" s="102"/>
      <c r="J13" s="102"/>
      <c r="K13" s="102"/>
      <c r="L13" s="102"/>
      <c r="M13" s="111">
        <v>27439.38</v>
      </c>
    </row>
    <row r="14" spans="1:13" ht="25.5" customHeight="1" x14ac:dyDescent="0.35">
      <c r="A14" s="72">
        <v>44183</v>
      </c>
      <c r="B14" s="85">
        <v>5</v>
      </c>
      <c r="C14" s="68">
        <v>44214</v>
      </c>
      <c r="D14" s="90" t="s">
        <v>184</v>
      </c>
      <c r="E14" s="103" t="s">
        <v>204</v>
      </c>
      <c r="F14" s="103" t="s">
        <v>241</v>
      </c>
      <c r="G14" s="101" t="s">
        <v>166</v>
      </c>
      <c r="H14" s="167">
        <v>260511.76</v>
      </c>
      <c r="I14" s="102"/>
      <c r="J14" s="102"/>
      <c r="K14" s="102"/>
      <c r="L14" s="102"/>
      <c r="M14" s="111">
        <v>260511.76</v>
      </c>
    </row>
    <row r="15" spans="1:13" ht="29.25" customHeight="1" x14ac:dyDescent="0.35">
      <c r="A15" s="72" t="s">
        <v>188</v>
      </c>
      <c r="B15" s="85">
        <v>135</v>
      </c>
      <c r="C15" s="68">
        <v>44679</v>
      </c>
      <c r="D15" s="90" t="s">
        <v>189</v>
      </c>
      <c r="E15" s="103" t="s">
        <v>190</v>
      </c>
      <c r="F15" s="103" t="s">
        <v>210</v>
      </c>
      <c r="G15" s="101" t="s">
        <v>166</v>
      </c>
      <c r="H15" s="168">
        <v>6956.38</v>
      </c>
      <c r="I15" s="102"/>
      <c r="J15" s="112"/>
      <c r="K15" s="102"/>
      <c r="L15" s="112"/>
      <c r="M15" s="112">
        <v>6956.38</v>
      </c>
    </row>
    <row r="16" spans="1:13" ht="30" customHeight="1" x14ac:dyDescent="0.35">
      <c r="A16" s="72">
        <v>45076</v>
      </c>
      <c r="B16" s="85">
        <v>212</v>
      </c>
      <c r="C16" s="68">
        <v>45107</v>
      </c>
      <c r="D16" s="90" t="s">
        <v>195</v>
      </c>
      <c r="E16" s="103" t="s">
        <v>190</v>
      </c>
      <c r="F16" s="103" t="s">
        <v>208</v>
      </c>
      <c r="G16" s="101" t="s">
        <v>166</v>
      </c>
      <c r="H16" s="167">
        <v>165154.32</v>
      </c>
      <c r="I16" s="104"/>
      <c r="J16" s="113"/>
      <c r="K16" s="104"/>
      <c r="L16" s="104"/>
      <c r="M16" s="111">
        <v>165154.32</v>
      </c>
    </row>
    <row r="17" spans="1:13" ht="24.75" customHeight="1" x14ac:dyDescent="0.35">
      <c r="A17" s="72">
        <v>45050</v>
      </c>
      <c r="B17" s="85">
        <v>2</v>
      </c>
      <c r="C17" s="68">
        <v>45081</v>
      </c>
      <c r="D17" s="90" t="s">
        <v>193</v>
      </c>
      <c r="E17" s="103" t="s">
        <v>194</v>
      </c>
      <c r="F17" s="103" t="s">
        <v>206</v>
      </c>
      <c r="G17" s="101" t="s">
        <v>166</v>
      </c>
      <c r="H17" s="167">
        <v>167560</v>
      </c>
      <c r="I17" s="104"/>
      <c r="J17" s="113"/>
      <c r="K17" s="104"/>
      <c r="L17" s="104"/>
      <c r="M17" s="111">
        <v>167560</v>
      </c>
    </row>
    <row r="18" spans="1:13" ht="24" customHeight="1" x14ac:dyDescent="0.35">
      <c r="A18" s="72">
        <v>45394</v>
      </c>
      <c r="B18" s="84">
        <v>165</v>
      </c>
      <c r="C18" s="73">
        <v>45455</v>
      </c>
      <c r="D18" s="75" t="s">
        <v>198</v>
      </c>
      <c r="E18" s="103" t="s">
        <v>199</v>
      </c>
      <c r="F18" s="105" t="s">
        <v>207</v>
      </c>
      <c r="G18" s="101" t="s">
        <v>166</v>
      </c>
      <c r="H18" s="106">
        <v>1497674.93</v>
      </c>
      <c r="I18" s="104"/>
      <c r="J18" s="113"/>
      <c r="K18" s="107">
        <v>1497674.93</v>
      </c>
      <c r="L18" s="104"/>
      <c r="M18" s="104"/>
    </row>
    <row r="19" spans="1:13" ht="24" customHeight="1" x14ac:dyDescent="0.35">
      <c r="A19" s="69">
        <v>45520</v>
      </c>
      <c r="B19" s="86"/>
      <c r="C19" s="70">
        <v>45551</v>
      </c>
      <c r="D19" s="75" t="s">
        <v>201</v>
      </c>
      <c r="E19" s="103" t="s">
        <v>200</v>
      </c>
      <c r="F19" s="105" t="s">
        <v>203</v>
      </c>
      <c r="G19" s="101" t="s">
        <v>166</v>
      </c>
      <c r="H19" s="107">
        <v>650000</v>
      </c>
      <c r="I19" s="104"/>
      <c r="J19" s="114"/>
      <c r="K19" s="115">
        <v>650000</v>
      </c>
      <c r="L19" s="114"/>
      <c r="M19" s="114"/>
    </row>
    <row r="20" spans="1:13" ht="24.75" customHeight="1" x14ac:dyDescent="0.35">
      <c r="A20" s="95">
        <v>45693</v>
      </c>
      <c r="B20" s="84">
        <v>102670</v>
      </c>
      <c r="C20" s="73">
        <v>45721</v>
      </c>
      <c r="D20" s="75" t="s">
        <v>214</v>
      </c>
      <c r="E20" s="103" t="s">
        <v>212</v>
      </c>
      <c r="F20" s="105" t="s">
        <v>213</v>
      </c>
      <c r="G20" s="108" t="s">
        <v>166</v>
      </c>
      <c r="H20" s="107">
        <v>6960</v>
      </c>
      <c r="I20" s="104"/>
      <c r="J20" s="104"/>
      <c r="K20" s="104">
        <f>H20</f>
        <v>6960</v>
      </c>
      <c r="L20" s="104"/>
      <c r="M20" s="116"/>
    </row>
    <row r="21" spans="1:13" ht="24.75" customHeight="1" x14ac:dyDescent="0.35">
      <c r="A21" s="95">
        <v>45702</v>
      </c>
      <c r="B21" s="84">
        <v>102670</v>
      </c>
      <c r="C21" s="73">
        <v>45730</v>
      </c>
      <c r="D21" s="75" t="s">
        <v>215</v>
      </c>
      <c r="E21" s="103" t="s">
        <v>212</v>
      </c>
      <c r="F21" s="105" t="s">
        <v>213</v>
      </c>
      <c r="G21" s="108" t="s">
        <v>166</v>
      </c>
      <c r="H21" s="107">
        <v>7020</v>
      </c>
      <c r="I21" s="104"/>
      <c r="J21" s="104"/>
      <c r="K21" s="104">
        <f>H21</f>
        <v>7020</v>
      </c>
      <c r="L21" s="104"/>
      <c r="M21" s="116"/>
    </row>
    <row r="22" spans="1:13" ht="23.25" customHeight="1" x14ac:dyDescent="0.35">
      <c r="A22" s="95">
        <v>45709</v>
      </c>
      <c r="B22" s="84">
        <v>102670</v>
      </c>
      <c r="C22" s="73">
        <v>45737</v>
      </c>
      <c r="D22" s="75" t="s">
        <v>216</v>
      </c>
      <c r="E22" s="103" t="s">
        <v>212</v>
      </c>
      <c r="F22" s="105" t="s">
        <v>213</v>
      </c>
      <c r="G22" s="108" t="s">
        <v>166</v>
      </c>
      <c r="H22" s="107">
        <v>1620</v>
      </c>
      <c r="I22" s="104"/>
      <c r="J22" s="104"/>
      <c r="K22" s="104">
        <f>H22</f>
        <v>1620</v>
      </c>
      <c r="L22" s="104"/>
      <c r="M22" s="116"/>
    </row>
    <row r="23" spans="1:13" ht="24" customHeight="1" x14ac:dyDescent="0.35">
      <c r="A23" s="95">
        <v>45713</v>
      </c>
      <c r="B23" s="84">
        <v>10671</v>
      </c>
      <c r="C23" s="73">
        <v>45741</v>
      </c>
      <c r="D23" s="75" t="s">
        <v>211</v>
      </c>
      <c r="E23" s="103" t="s">
        <v>212</v>
      </c>
      <c r="F23" s="105" t="s">
        <v>222</v>
      </c>
      <c r="G23" s="108" t="s">
        <v>166</v>
      </c>
      <c r="H23" s="107">
        <v>13500</v>
      </c>
      <c r="I23" s="104"/>
      <c r="J23" s="104"/>
      <c r="K23" s="104">
        <v>13500</v>
      </c>
      <c r="L23" s="104"/>
      <c r="M23" s="116"/>
    </row>
    <row r="24" spans="1:13" ht="26.25" customHeight="1" x14ac:dyDescent="0.35">
      <c r="A24" s="117">
        <v>45726</v>
      </c>
      <c r="B24" s="118">
        <v>102673</v>
      </c>
      <c r="C24" s="119" t="s">
        <v>219</v>
      </c>
      <c r="D24" s="120" t="s">
        <v>220</v>
      </c>
      <c r="E24" s="103" t="s">
        <v>221</v>
      </c>
      <c r="F24" s="105" t="s">
        <v>213</v>
      </c>
      <c r="G24" s="108" t="s">
        <v>166</v>
      </c>
      <c r="H24" s="107">
        <v>6750</v>
      </c>
      <c r="I24" s="104"/>
      <c r="J24" s="104">
        <v>6750</v>
      </c>
      <c r="K24" s="104"/>
      <c r="L24" s="116"/>
      <c r="M24" s="116"/>
    </row>
    <row r="25" spans="1:13" ht="24.75" customHeight="1" x14ac:dyDescent="0.35">
      <c r="A25" s="121">
        <v>45757</v>
      </c>
      <c r="B25" s="122">
        <v>102690</v>
      </c>
      <c r="C25" s="123">
        <v>45757</v>
      </c>
      <c r="D25" s="120" t="s">
        <v>272</v>
      </c>
      <c r="E25" s="103" t="s">
        <v>221</v>
      </c>
      <c r="F25" s="105" t="s">
        <v>222</v>
      </c>
      <c r="G25" s="108" t="s">
        <v>166</v>
      </c>
      <c r="H25" s="107">
        <v>5460</v>
      </c>
      <c r="I25" s="104">
        <v>5460</v>
      </c>
      <c r="J25" s="104"/>
      <c r="K25" s="104"/>
      <c r="L25" s="116"/>
      <c r="M25" s="116"/>
    </row>
    <row r="26" spans="1:13" ht="24.75" customHeight="1" x14ac:dyDescent="0.35">
      <c r="A26" s="117">
        <v>45735</v>
      </c>
      <c r="B26" s="118">
        <v>102690</v>
      </c>
      <c r="C26" s="119">
        <v>45766</v>
      </c>
      <c r="D26" s="120" t="s">
        <v>273</v>
      </c>
      <c r="E26" s="103" t="s">
        <v>221</v>
      </c>
      <c r="F26" s="105" t="s">
        <v>222</v>
      </c>
      <c r="G26" s="108" t="s">
        <v>166</v>
      </c>
      <c r="H26" s="107">
        <v>7500</v>
      </c>
      <c r="I26" s="104">
        <v>7500</v>
      </c>
      <c r="J26" s="104"/>
      <c r="K26" s="104"/>
      <c r="L26" s="116"/>
      <c r="M26" s="116"/>
    </row>
    <row r="27" spans="1:13" ht="27" customHeight="1" x14ac:dyDescent="0.35">
      <c r="A27" s="117">
        <v>45779</v>
      </c>
      <c r="B27" s="118">
        <v>102690</v>
      </c>
      <c r="C27" s="119">
        <v>45810</v>
      </c>
      <c r="D27" s="120" t="s">
        <v>274</v>
      </c>
      <c r="E27" s="103" t="s">
        <v>221</v>
      </c>
      <c r="F27" s="105" t="s">
        <v>222</v>
      </c>
      <c r="G27" s="108" t="s">
        <v>166</v>
      </c>
      <c r="H27" s="107">
        <v>4620</v>
      </c>
      <c r="I27" s="104">
        <v>4620</v>
      </c>
      <c r="J27" s="104"/>
      <c r="K27" s="104"/>
      <c r="L27" s="116"/>
      <c r="M27" s="116"/>
    </row>
    <row r="28" spans="1:13" ht="21.75" customHeight="1" x14ac:dyDescent="0.35">
      <c r="A28" s="117">
        <v>45796</v>
      </c>
      <c r="B28" s="118">
        <v>102690</v>
      </c>
      <c r="C28" s="119">
        <v>45827</v>
      </c>
      <c r="D28" s="120" t="s">
        <v>275</v>
      </c>
      <c r="E28" s="103" t="s">
        <v>221</v>
      </c>
      <c r="F28" s="105" t="s">
        <v>222</v>
      </c>
      <c r="G28" s="108" t="s">
        <v>166</v>
      </c>
      <c r="H28" s="107">
        <v>13500</v>
      </c>
      <c r="I28" s="104">
        <v>13500</v>
      </c>
      <c r="J28" s="104"/>
      <c r="K28" s="104"/>
      <c r="L28" s="116"/>
      <c r="M28" s="116"/>
    </row>
    <row r="29" spans="1:13" ht="25.5" customHeight="1" x14ac:dyDescent="0.35">
      <c r="A29" s="117">
        <v>45737</v>
      </c>
      <c r="B29" s="118" t="s">
        <v>223</v>
      </c>
      <c r="C29" s="119">
        <v>45768</v>
      </c>
      <c r="D29" s="124" t="s">
        <v>224</v>
      </c>
      <c r="E29" s="96" t="s">
        <v>225</v>
      </c>
      <c r="F29" s="125" t="s">
        <v>226</v>
      </c>
      <c r="G29" s="108" t="s">
        <v>166</v>
      </c>
      <c r="H29" s="107">
        <v>656611</v>
      </c>
      <c r="I29" s="104"/>
      <c r="J29" s="104">
        <v>656611</v>
      </c>
      <c r="K29" s="104"/>
      <c r="L29" s="116"/>
      <c r="M29" s="116"/>
    </row>
    <row r="30" spans="1:13" ht="21.75" customHeight="1" x14ac:dyDescent="0.35">
      <c r="A30" s="117">
        <v>45726</v>
      </c>
      <c r="B30" s="118">
        <v>827</v>
      </c>
      <c r="C30" s="119">
        <v>45757</v>
      </c>
      <c r="D30" s="120" t="s">
        <v>227</v>
      </c>
      <c r="E30" s="103" t="s">
        <v>228</v>
      </c>
      <c r="F30" s="105" t="s">
        <v>229</v>
      </c>
      <c r="G30" s="101" t="s">
        <v>166</v>
      </c>
      <c r="H30" s="107">
        <v>783221.33</v>
      </c>
      <c r="I30" s="104"/>
      <c r="J30" s="104"/>
      <c r="K30" s="104">
        <v>783221.33</v>
      </c>
      <c r="L30" s="116"/>
      <c r="M30" s="116"/>
    </row>
    <row r="31" spans="1:13" ht="25.5" customHeight="1" x14ac:dyDescent="0.35">
      <c r="A31" s="117">
        <v>45792</v>
      </c>
      <c r="B31" s="118">
        <v>102691</v>
      </c>
      <c r="C31" s="119">
        <v>45823</v>
      </c>
      <c r="D31" s="124" t="s">
        <v>276</v>
      </c>
      <c r="E31" s="96" t="s">
        <v>277</v>
      </c>
      <c r="F31" s="125" t="s">
        <v>222</v>
      </c>
      <c r="G31" s="108" t="s">
        <v>166</v>
      </c>
      <c r="H31" s="107">
        <v>66700</v>
      </c>
      <c r="I31" s="126">
        <v>66700</v>
      </c>
      <c r="J31" s="104"/>
      <c r="K31" s="104"/>
      <c r="L31" s="104"/>
      <c r="M31" s="116"/>
    </row>
    <row r="32" spans="1:13" ht="29.25" customHeight="1" x14ac:dyDescent="0.35">
      <c r="A32" s="117">
        <v>45800</v>
      </c>
      <c r="B32" s="118">
        <v>102697</v>
      </c>
      <c r="C32" s="119">
        <v>45831</v>
      </c>
      <c r="D32" s="124" t="s">
        <v>286</v>
      </c>
      <c r="E32" s="96" t="s">
        <v>287</v>
      </c>
      <c r="F32" s="125" t="s">
        <v>288</v>
      </c>
      <c r="G32" s="108" t="s">
        <v>166</v>
      </c>
      <c r="H32" s="107">
        <v>44682.29</v>
      </c>
      <c r="I32" s="104">
        <v>44682.29</v>
      </c>
      <c r="J32" s="104"/>
      <c r="K32" s="104"/>
      <c r="L32" s="116"/>
      <c r="M32" s="116"/>
    </row>
    <row r="33" spans="1:13" ht="22.5" customHeight="1" x14ac:dyDescent="0.35">
      <c r="A33" s="117">
        <v>45796</v>
      </c>
      <c r="B33" s="118">
        <v>102694</v>
      </c>
      <c r="C33" s="119" t="s">
        <v>289</v>
      </c>
      <c r="D33" s="124" t="s">
        <v>290</v>
      </c>
      <c r="E33" s="96" t="s">
        <v>291</v>
      </c>
      <c r="F33" s="125" t="s">
        <v>292</v>
      </c>
      <c r="G33" s="108" t="s">
        <v>166</v>
      </c>
      <c r="H33" s="107">
        <v>247986.44</v>
      </c>
      <c r="I33" s="104">
        <v>247986.44</v>
      </c>
      <c r="J33" s="104"/>
      <c r="K33" s="104"/>
      <c r="L33" s="116"/>
      <c r="M33" s="55"/>
    </row>
    <row r="34" spans="1:13" ht="23.25" customHeight="1" x14ac:dyDescent="0.35">
      <c r="A34" s="117">
        <v>45691</v>
      </c>
      <c r="B34" s="118">
        <v>833</v>
      </c>
      <c r="C34" s="119">
        <v>45691</v>
      </c>
      <c r="D34" s="124" t="s">
        <v>231</v>
      </c>
      <c r="E34" s="96" t="s">
        <v>236</v>
      </c>
      <c r="F34" s="125" t="s">
        <v>217</v>
      </c>
      <c r="G34" s="108" t="s">
        <v>166</v>
      </c>
      <c r="H34" s="107">
        <v>88500</v>
      </c>
      <c r="I34" s="104"/>
      <c r="J34" s="104"/>
      <c r="K34" s="104">
        <v>88500</v>
      </c>
      <c r="L34" s="116"/>
      <c r="M34" s="116"/>
    </row>
    <row r="35" spans="1:13" ht="21.75" customHeight="1" x14ac:dyDescent="0.35">
      <c r="A35" s="117">
        <v>45736</v>
      </c>
      <c r="B35" s="118">
        <v>836</v>
      </c>
      <c r="C35" s="119">
        <v>45767</v>
      </c>
      <c r="D35" s="124" t="s">
        <v>232</v>
      </c>
      <c r="E35" s="96" t="s">
        <v>246</v>
      </c>
      <c r="F35" s="125" t="s">
        <v>242</v>
      </c>
      <c r="G35" s="108" t="s">
        <v>166</v>
      </c>
      <c r="H35" s="107">
        <v>20000</v>
      </c>
      <c r="I35" s="104"/>
      <c r="J35" s="107">
        <v>20000</v>
      </c>
      <c r="K35" s="104"/>
      <c r="L35" s="116"/>
      <c r="M35" s="116"/>
    </row>
    <row r="36" spans="1:13" ht="23.25" customHeight="1" x14ac:dyDescent="0.35">
      <c r="A36" s="117">
        <v>45791</v>
      </c>
      <c r="B36" s="118">
        <v>102693</v>
      </c>
      <c r="C36" s="119">
        <v>45822</v>
      </c>
      <c r="D36" s="124" t="s">
        <v>279</v>
      </c>
      <c r="E36" s="96" t="s">
        <v>278</v>
      </c>
      <c r="F36" s="125" t="s">
        <v>280</v>
      </c>
      <c r="G36" s="108" t="s">
        <v>166</v>
      </c>
      <c r="H36" s="107">
        <v>37863.839999999997</v>
      </c>
      <c r="I36" s="104">
        <v>37863.839999999997</v>
      </c>
      <c r="J36" s="107"/>
      <c r="K36" s="104"/>
      <c r="L36" s="116"/>
      <c r="M36" s="116"/>
    </row>
    <row r="37" spans="1:13" ht="23.25" customHeight="1" x14ac:dyDescent="0.35">
      <c r="A37" s="117">
        <v>45770</v>
      </c>
      <c r="B37" s="118">
        <v>102693</v>
      </c>
      <c r="C37" s="119">
        <v>45800</v>
      </c>
      <c r="D37" s="124" t="s">
        <v>281</v>
      </c>
      <c r="E37" s="96" t="s">
        <v>278</v>
      </c>
      <c r="F37" s="125" t="s">
        <v>280</v>
      </c>
      <c r="G37" s="108" t="s">
        <v>166</v>
      </c>
      <c r="H37" s="107">
        <v>25039.599999999999</v>
      </c>
      <c r="I37" s="104">
        <v>25039.599999999999</v>
      </c>
      <c r="J37" s="107"/>
      <c r="K37" s="104"/>
      <c r="L37" s="116"/>
      <c r="M37" s="116"/>
    </row>
    <row r="38" spans="1:13" ht="23.25" customHeight="1" x14ac:dyDescent="0.35">
      <c r="A38" s="117">
        <v>45784</v>
      </c>
      <c r="B38" s="118">
        <v>102693</v>
      </c>
      <c r="C38" s="119">
        <v>45815</v>
      </c>
      <c r="D38" s="124" t="s">
        <v>282</v>
      </c>
      <c r="E38" s="96" t="s">
        <v>278</v>
      </c>
      <c r="F38" s="125" t="s">
        <v>280</v>
      </c>
      <c r="G38" s="108" t="s">
        <v>166</v>
      </c>
      <c r="H38" s="107">
        <v>76402.64</v>
      </c>
      <c r="I38" s="104">
        <v>76402.64</v>
      </c>
      <c r="J38" s="107"/>
      <c r="K38" s="104"/>
      <c r="L38" s="116"/>
      <c r="M38" s="116"/>
    </row>
    <row r="39" spans="1:13" ht="23.25" customHeight="1" x14ac:dyDescent="0.35">
      <c r="A39" s="117">
        <v>45770</v>
      </c>
      <c r="B39" s="118">
        <v>102693</v>
      </c>
      <c r="C39" s="119">
        <v>45800</v>
      </c>
      <c r="D39" s="124" t="s">
        <v>283</v>
      </c>
      <c r="E39" s="96" t="s">
        <v>278</v>
      </c>
      <c r="F39" s="125" t="s">
        <v>280</v>
      </c>
      <c r="G39" s="108" t="s">
        <v>166</v>
      </c>
      <c r="H39" s="107">
        <v>44419.92</v>
      </c>
      <c r="I39" s="104">
        <v>44419.92</v>
      </c>
      <c r="J39" s="107"/>
      <c r="K39" s="104"/>
      <c r="L39" s="116"/>
      <c r="M39" s="116"/>
    </row>
    <row r="40" spans="1:13" ht="23.25" customHeight="1" x14ac:dyDescent="0.35">
      <c r="A40" s="117">
        <v>45776</v>
      </c>
      <c r="B40" s="118">
        <v>102693</v>
      </c>
      <c r="C40" s="119">
        <v>45806</v>
      </c>
      <c r="D40" s="124" t="s">
        <v>284</v>
      </c>
      <c r="E40" s="96" t="s">
        <v>278</v>
      </c>
      <c r="F40" s="125" t="s">
        <v>280</v>
      </c>
      <c r="G40" s="108" t="s">
        <v>166</v>
      </c>
      <c r="H40" s="107">
        <v>44419.92</v>
      </c>
      <c r="I40" s="104">
        <v>44419.92</v>
      </c>
      <c r="J40" s="107"/>
      <c r="K40" s="104"/>
      <c r="L40" s="116"/>
      <c r="M40" s="116"/>
    </row>
    <row r="41" spans="1:13" ht="21.75" customHeight="1" x14ac:dyDescent="0.35">
      <c r="A41" s="117">
        <v>45796</v>
      </c>
      <c r="B41" s="118">
        <v>102693</v>
      </c>
      <c r="C41" s="119">
        <v>45827</v>
      </c>
      <c r="D41" s="124" t="s">
        <v>285</v>
      </c>
      <c r="E41" s="96" t="s">
        <v>278</v>
      </c>
      <c r="F41" s="125" t="s">
        <v>280</v>
      </c>
      <c r="G41" s="108" t="s">
        <v>166</v>
      </c>
      <c r="H41" s="107">
        <v>20247.62</v>
      </c>
      <c r="I41" s="104">
        <v>20247.62</v>
      </c>
      <c r="J41" s="107"/>
      <c r="K41" s="104"/>
      <c r="L41" s="116"/>
      <c r="M41" s="116"/>
    </row>
    <row r="42" spans="1:13" ht="23.25" customHeight="1" x14ac:dyDescent="0.35">
      <c r="A42" s="117">
        <v>45737</v>
      </c>
      <c r="B42" s="118">
        <v>834</v>
      </c>
      <c r="C42" s="119">
        <v>45768</v>
      </c>
      <c r="D42" s="124" t="s">
        <v>233</v>
      </c>
      <c r="E42" s="96" t="s">
        <v>243</v>
      </c>
      <c r="F42" s="125" t="s">
        <v>234</v>
      </c>
      <c r="G42" s="108" t="s">
        <v>166</v>
      </c>
      <c r="H42" s="107">
        <v>4400</v>
      </c>
      <c r="I42" s="104"/>
      <c r="J42" s="107">
        <v>4400</v>
      </c>
      <c r="K42" s="104"/>
      <c r="L42" s="116"/>
      <c r="M42" s="116"/>
    </row>
    <row r="43" spans="1:13" ht="21.75" customHeight="1" x14ac:dyDescent="0.35">
      <c r="A43" s="117">
        <v>45702</v>
      </c>
      <c r="B43" s="118"/>
      <c r="C43" s="119">
        <v>45730</v>
      </c>
      <c r="D43" s="120" t="s">
        <v>237</v>
      </c>
      <c r="E43" s="103" t="s">
        <v>238</v>
      </c>
      <c r="F43" s="105" t="s">
        <v>245</v>
      </c>
      <c r="G43" s="101" t="s">
        <v>166</v>
      </c>
      <c r="H43" s="107">
        <v>480686.77</v>
      </c>
      <c r="I43" s="104"/>
      <c r="J43" s="104"/>
      <c r="K43" s="104">
        <v>480686.77</v>
      </c>
      <c r="L43" s="104"/>
      <c r="M43" s="116"/>
    </row>
    <row r="44" spans="1:13" ht="21.75" customHeight="1" x14ac:dyDescent="0.35">
      <c r="A44" s="117">
        <v>45660</v>
      </c>
      <c r="B44" s="118"/>
      <c r="C44" s="119">
        <v>45692</v>
      </c>
      <c r="D44" s="120" t="s">
        <v>239</v>
      </c>
      <c r="E44" s="103" t="s">
        <v>240</v>
      </c>
      <c r="F44" s="105" t="s">
        <v>244</v>
      </c>
      <c r="G44" s="101" t="s">
        <v>166</v>
      </c>
      <c r="H44" s="107">
        <v>92925</v>
      </c>
      <c r="I44" s="104"/>
      <c r="J44" s="104"/>
      <c r="K44" s="104"/>
      <c r="L44" s="116"/>
      <c r="M44" s="127">
        <v>92925</v>
      </c>
    </row>
    <row r="45" spans="1:13" ht="24.75" customHeight="1" x14ac:dyDescent="0.35">
      <c r="A45" s="117">
        <v>45799</v>
      </c>
      <c r="B45" s="118">
        <v>102696</v>
      </c>
      <c r="C45" s="119">
        <v>45799</v>
      </c>
      <c r="D45" s="128" t="s">
        <v>293</v>
      </c>
      <c r="E45" s="103" t="s">
        <v>294</v>
      </c>
      <c r="F45" s="105" t="s">
        <v>295</v>
      </c>
      <c r="G45" s="101" t="s">
        <v>166</v>
      </c>
      <c r="H45" s="107">
        <v>48950.06</v>
      </c>
      <c r="I45" s="170">
        <v>48950.06</v>
      </c>
      <c r="J45" s="107"/>
      <c r="K45" s="104"/>
      <c r="L45" s="116"/>
      <c r="M45" s="127"/>
    </row>
    <row r="46" spans="1:13" ht="29.25" customHeight="1" x14ac:dyDescent="0.35">
      <c r="A46" s="117">
        <v>45806</v>
      </c>
      <c r="B46" s="118">
        <v>854</v>
      </c>
      <c r="C46" s="119">
        <v>45837</v>
      </c>
      <c r="D46" s="128" t="s">
        <v>302</v>
      </c>
      <c r="E46" s="103" t="s">
        <v>304</v>
      </c>
      <c r="F46" s="103" t="s">
        <v>303</v>
      </c>
      <c r="G46" s="101" t="s">
        <v>166</v>
      </c>
      <c r="H46" s="107">
        <v>752677.2</v>
      </c>
      <c r="I46" s="170">
        <v>752677.2</v>
      </c>
      <c r="J46" s="104"/>
      <c r="K46" s="104"/>
      <c r="L46" s="116"/>
      <c r="M46" s="116"/>
    </row>
    <row r="47" spans="1:13" ht="29.25" customHeight="1" x14ac:dyDescent="0.35">
      <c r="A47" s="117">
        <v>45783</v>
      </c>
      <c r="B47" s="118"/>
      <c r="C47" s="119">
        <v>45814</v>
      </c>
      <c r="D47" s="128" t="s">
        <v>301</v>
      </c>
      <c r="E47" s="103" t="s">
        <v>299</v>
      </c>
      <c r="F47" s="103" t="s">
        <v>300</v>
      </c>
      <c r="G47" s="200"/>
      <c r="H47" s="107">
        <v>5900</v>
      </c>
      <c r="I47" s="170">
        <v>5900</v>
      </c>
      <c r="J47" s="104"/>
      <c r="K47" s="104"/>
      <c r="L47" s="116"/>
      <c r="M47" s="116"/>
    </row>
    <row r="48" spans="1:13" ht="23.25" customHeight="1" x14ac:dyDescent="0.35">
      <c r="A48" s="117">
        <v>45762</v>
      </c>
      <c r="B48" s="118">
        <v>851</v>
      </c>
      <c r="C48" s="119">
        <v>45792</v>
      </c>
      <c r="D48" s="120" t="s">
        <v>247</v>
      </c>
      <c r="E48" s="103" t="s">
        <v>299</v>
      </c>
      <c r="F48" s="105" t="s">
        <v>300</v>
      </c>
      <c r="G48" s="129"/>
      <c r="H48" s="107">
        <v>5900</v>
      </c>
      <c r="I48" s="56"/>
      <c r="J48" s="171">
        <v>5900</v>
      </c>
      <c r="K48" s="104"/>
      <c r="L48" s="116"/>
      <c r="M48" s="116"/>
    </row>
    <row r="49" spans="1:13" ht="26.25" customHeight="1" x14ac:dyDescent="0.35">
      <c r="A49" s="117">
        <v>45804</v>
      </c>
      <c r="B49" s="118">
        <v>852</v>
      </c>
      <c r="C49" s="119" t="s">
        <v>305</v>
      </c>
      <c r="D49" s="120" t="s">
        <v>306</v>
      </c>
      <c r="E49" s="130" t="s">
        <v>68</v>
      </c>
      <c r="F49" s="105" t="s">
        <v>307</v>
      </c>
      <c r="G49" s="101" t="s">
        <v>166</v>
      </c>
      <c r="H49" s="107">
        <v>55500</v>
      </c>
      <c r="I49" s="171">
        <v>55500</v>
      </c>
      <c r="J49" s="104"/>
      <c r="K49" s="104"/>
      <c r="L49" s="116"/>
      <c r="M49" s="116"/>
    </row>
    <row r="50" spans="1:13" ht="22.5" customHeight="1" x14ac:dyDescent="0.35">
      <c r="A50" s="117">
        <v>45761</v>
      </c>
      <c r="B50" s="118">
        <v>840</v>
      </c>
      <c r="C50" s="119">
        <v>45791</v>
      </c>
      <c r="D50" s="120" t="s">
        <v>249</v>
      </c>
      <c r="E50" s="103" t="s">
        <v>250</v>
      </c>
      <c r="F50" s="105" t="s">
        <v>251</v>
      </c>
      <c r="G50" s="101" t="s">
        <v>166</v>
      </c>
      <c r="H50" s="107">
        <v>233522</v>
      </c>
      <c r="I50" s="172"/>
      <c r="J50" s="104">
        <f>H50</f>
        <v>233522</v>
      </c>
      <c r="K50" s="104"/>
      <c r="L50" s="116"/>
      <c r="M50" s="116"/>
    </row>
    <row r="51" spans="1:13" ht="24.75" customHeight="1" x14ac:dyDescent="0.35">
      <c r="A51" s="117">
        <v>45775</v>
      </c>
      <c r="B51" s="118">
        <v>102687</v>
      </c>
      <c r="C51" s="119" t="s">
        <v>296</v>
      </c>
      <c r="D51" s="120" t="s">
        <v>297</v>
      </c>
      <c r="E51" s="103" t="s">
        <v>250</v>
      </c>
      <c r="F51" s="105" t="s">
        <v>298</v>
      </c>
      <c r="G51" s="101" t="s">
        <v>166</v>
      </c>
      <c r="H51" s="107">
        <v>260799.81</v>
      </c>
      <c r="I51" s="165">
        <v>260799.81</v>
      </c>
      <c r="J51" s="104"/>
      <c r="K51" s="104"/>
      <c r="L51" s="116"/>
      <c r="M51" s="116"/>
    </row>
    <row r="52" spans="1:13" ht="29.25" customHeight="1" x14ac:dyDescent="0.35">
      <c r="A52" s="117">
        <v>45757</v>
      </c>
      <c r="B52" s="118">
        <v>841</v>
      </c>
      <c r="C52" s="119">
        <v>45787</v>
      </c>
      <c r="D52" s="120" t="s">
        <v>252</v>
      </c>
      <c r="E52" s="103" t="s">
        <v>230</v>
      </c>
      <c r="F52" s="105" t="s">
        <v>248</v>
      </c>
      <c r="G52" s="101" t="s">
        <v>166</v>
      </c>
      <c r="H52" s="107">
        <v>49833.34</v>
      </c>
      <c r="I52" s="129"/>
      <c r="J52" s="104">
        <f>H52</f>
        <v>49833.34</v>
      </c>
      <c r="K52" s="104"/>
      <c r="L52" s="116"/>
      <c r="M52" s="116"/>
    </row>
    <row r="53" spans="1:13" ht="28.5" customHeight="1" x14ac:dyDescent="0.35">
      <c r="A53" s="117">
        <v>45775</v>
      </c>
      <c r="B53" s="118">
        <v>844</v>
      </c>
      <c r="C53" s="119">
        <v>45805</v>
      </c>
      <c r="D53" s="120" t="s">
        <v>253</v>
      </c>
      <c r="E53" s="103" t="s">
        <v>230</v>
      </c>
      <c r="F53" s="105" t="s">
        <v>248</v>
      </c>
      <c r="G53" s="101" t="s">
        <v>166</v>
      </c>
      <c r="H53" s="107">
        <v>49833.34</v>
      </c>
      <c r="I53" s="173"/>
      <c r="J53" s="104">
        <f>H53</f>
        <v>49833.34</v>
      </c>
      <c r="K53" s="104"/>
      <c r="L53" s="116"/>
      <c r="M53" s="116"/>
    </row>
    <row r="54" spans="1:13" ht="27" customHeight="1" x14ac:dyDescent="0.35">
      <c r="A54" s="117">
        <v>45790</v>
      </c>
      <c r="B54" s="118">
        <v>847</v>
      </c>
      <c r="C54" s="119">
        <v>45790</v>
      </c>
      <c r="D54" s="120" t="s">
        <v>239</v>
      </c>
      <c r="E54" s="103" t="s">
        <v>230</v>
      </c>
      <c r="F54" s="105" t="s">
        <v>248</v>
      </c>
      <c r="G54" s="101" t="s">
        <v>166</v>
      </c>
      <c r="H54" s="107">
        <v>49833.34</v>
      </c>
      <c r="I54" s="104">
        <v>49833.34</v>
      </c>
      <c r="J54" s="104"/>
      <c r="K54" s="104"/>
      <c r="L54" s="116"/>
      <c r="M54" s="116"/>
    </row>
    <row r="55" spans="1:13" ht="26.25" customHeight="1" x14ac:dyDescent="0.35">
      <c r="A55" s="117">
        <v>45805</v>
      </c>
      <c r="B55" s="118">
        <v>853</v>
      </c>
      <c r="C55" s="119">
        <v>45836</v>
      </c>
      <c r="D55" s="120" t="s">
        <v>308</v>
      </c>
      <c r="E55" s="103" t="s">
        <v>309</v>
      </c>
      <c r="F55" s="105" t="s">
        <v>310</v>
      </c>
      <c r="G55" s="101" t="s">
        <v>166</v>
      </c>
      <c r="H55" s="107">
        <v>252000</v>
      </c>
      <c r="I55" s="104">
        <v>252000</v>
      </c>
      <c r="J55" s="104"/>
      <c r="K55" s="104"/>
      <c r="L55" s="116"/>
      <c r="M55" s="116"/>
    </row>
    <row r="56" spans="1:13" ht="23.25" customHeight="1" x14ac:dyDescent="0.35">
      <c r="A56" s="117">
        <v>45799</v>
      </c>
      <c r="B56" s="118">
        <v>849</v>
      </c>
      <c r="C56" s="119">
        <v>45830</v>
      </c>
      <c r="D56" s="120" t="s">
        <v>311</v>
      </c>
      <c r="E56" s="103" t="s">
        <v>312</v>
      </c>
      <c r="F56" s="103" t="s">
        <v>313</v>
      </c>
      <c r="G56" s="101" t="s">
        <v>166</v>
      </c>
      <c r="H56" s="107">
        <v>1202042.75</v>
      </c>
      <c r="I56" s="104">
        <v>1202042.75</v>
      </c>
      <c r="J56" s="104"/>
      <c r="K56" s="104"/>
      <c r="L56" s="116"/>
      <c r="M56" s="116"/>
    </row>
    <row r="57" spans="1:13" ht="27" customHeight="1" x14ac:dyDescent="0.35">
      <c r="A57" s="117">
        <v>45799</v>
      </c>
      <c r="B57" s="118">
        <v>848</v>
      </c>
      <c r="C57" s="119">
        <v>45799</v>
      </c>
      <c r="D57" s="120" t="s">
        <v>314</v>
      </c>
      <c r="E57" s="103" t="s">
        <v>315</v>
      </c>
      <c r="F57" s="105" t="s">
        <v>316</v>
      </c>
      <c r="G57" s="101"/>
      <c r="H57" s="107">
        <v>384000</v>
      </c>
      <c r="I57" s="104">
        <v>384000</v>
      </c>
      <c r="J57" s="104"/>
      <c r="K57" s="104"/>
      <c r="L57" s="116"/>
      <c r="M57" s="116"/>
    </row>
    <row r="58" spans="1:13" ht="26.25" customHeight="1" x14ac:dyDescent="0.35">
      <c r="A58" s="117">
        <v>45804</v>
      </c>
      <c r="B58" s="118">
        <v>106</v>
      </c>
      <c r="C58" s="119">
        <v>45835</v>
      </c>
      <c r="D58" s="120" t="s">
        <v>317</v>
      </c>
      <c r="E58" s="103" t="s">
        <v>318</v>
      </c>
      <c r="F58" s="105" t="s">
        <v>319</v>
      </c>
      <c r="G58" s="101"/>
      <c r="H58" s="107">
        <v>1800000</v>
      </c>
      <c r="I58" s="104">
        <v>1800000</v>
      </c>
      <c r="J58" s="104"/>
      <c r="K58" s="116"/>
      <c r="L58" s="116"/>
      <c r="M58" s="116"/>
    </row>
    <row r="59" spans="1:13" ht="24" customHeight="1" x14ac:dyDescent="0.35">
      <c r="A59" s="117">
        <v>45778</v>
      </c>
      <c r="B59" s="118">
        <v>846</v>
      </c>
      <c r="C59" s="119">
        <v>45809</v>
      </c>
      <c r="D59" s="120" t="s">
        <v>320</v>
      </c>
      <c r="E59" s="103" t="s">
        <v>321</v>
      </c>
      <c r="F59" s="105" t="s">
        <v>322</v>
      </c>
      <c r="G59" s="101"/>
      <c r="H59" s="107">
        <v>575222.67000000004</v>
      </c>
      <c r="I59" s="104">
        <v>575222.67000000004</v>
      </c>
      <c r="J59" s="104"/>
      <c r="K59" s="116"/>
      <c r="L59" s="116"/>
      <c r="M59" s="116"/>
    </row>
    <row r="60" spans="1:13" ht="18.75" customHeight="1" x14ac:dyDescent="0.35">
      <c r="A60" s="117">
        <v>45751</v>
      </c>
      <c r="B60" s="118">
        <v>102681</v>
      </c>
      <c r="C60" s="119">
        <v>45781</v>
      </c>
      <c r="D60" s="120" t="s">
        <v>271</v>
      </c>
      <c r="E60" s="103" t="s">
        <v>212</v>
      </c>
      <c r="F60" s="105" t="s">
        <v>222</v>
      </c>
      <c r="G60" s="101" t="s">
        <v>166</v>
      </c>
      <c r="H60" s="107">
        <v>2880</v>
      </c>
      <c r="I60" s="104">
        <v>2880</v>
      </c>
      <c r="J60" s="104"/>
      <c r="K60" s="116"/>
      <c r="L60" s="116"/>
      <c r="M60" s="116"/>
    </row>
    <row r="61" spans="1:13" ht="31.5" customHeight="1" x14ac:dyDescent="0.35">
      <c r="A61" s="131">
        <v>45727</v>
      </c>
      <c r="B61" s="132">
        <v>102682</v>
      </c>
      <c r="C61" s="133">
        <v>45758</v>
      </c>
      <c r="D61" s="134" t="s">
        <v>255</v>
      </c>
      <c r="E61" s="135" t="s">
        <v>212</v>
      </c>
      <c r="F61" s="136" t="s">
        <v>222</v>
      </c>
      <c r="G61" s="137" t="s">
        <v>166</v>
      </c>
      <c r="H61" s="107">
        <v>5160</v>
      </c>
      <c r="I61" s="172"/>
      <c r="J61" s="116">
        <f>H61</f>
        <v>5160</v>
      </c>
      <c r="K61" s="116"/>
      <c r="L61" s="116"/>
      <c r="M61" s="116"/>
    </row>
    <row r="62" spans="1:13" ht="26.25" customHeight="1" x14ac:dyDescent="0.35">
      <c r="A62" s="131">
        <v>45730</v>
      </c>
      <c r="B62" s="132">
        <v>102682</v>
      </c>
      <c r="C62" s="133">
        <v>45761</v>
      </c>
      <c r="D62" s="134" t="s">
        <v>256</v>
      </c>
      <c r="E62" s="135" t="s">
        <v>212</v>
      </c>
      <c r="F62" s="136" t="s">
        <v>222</v>
      </c>
      <c r="G62" s="137" t="s">
        <v>166</v>
      </c>
      <c r="H62" s="107">
        <v>5400</v>
      </c>
      <c r="I62" s="172"/>
      <c r="J62" s="116">
        <f>H62</f>
        <v>5400</v>
      </c>
      <c r="K62" s="116"/>
      <c r="L62" s="116"/>
      <c r="M62" s="116"/>
    </row>
    <row r="63" spans="1:13" ht="27.75" customHeight="1" x14ac:dyDescent="0.35">
      <c r="A63" s="131">
        <v>45737</v>
      </c>
      <c r="B63" s="132">
        <v>102682</v>
      </c>
      <c r="C63" s="133">
        <v>45768</v>
      </c>
      <c r="D63" s="134" t="s">
        <v>257</v>
      </c>
      <c r="E63" s="135" t="s">
        <v>212</v>
      </c>
      <c r="F63" s="136" t="s">
        <v>222</v>
      </c>
      <c r="G63" s="137" t="s">
        <v>166</v>
      </c>
      <c r="H63" s="107">
        <v>5280</v>
      </c>
      <c r="I63" s="172"/>
      <c r="J63" s="116">
        <f>H63</f>
        <v>5280</v>
      </c>
      <c r="K63" s="116"/>
      <c r="L63" s="116"/>
      <c r="M63" s="116"/>
    </row>
    <row r="64" spans="1:13" ht="31.5" customHeight="1" x14ac:dyDescent="0.35">
      <c r="A64" s="131">
        <v>45744</v>
      </c>
      <c r="B64" s="132">
        <v>102682</v>
      </c>
      <c r="C64" s="133">
        <v>45775</v>
      </c>
      <c r="D64" s="134" t="s">
        <v>259</v>
      </c>
      <c r="E64" s="135" t="s">
        <v>212</v>
      </c>
      <c r="F64" s="136" t="s">
        <v>222</v>
      </c>
      <c r="G64" s="137" t="s">
        <v>166</v>
      </c>
      <c r="H64" s="107">
        <v>7020</v>
      </c>
      <c r="I64" s="172"/>
      <c r="J64" s="116">
        <v>7020</v>
      </c>
      <c r="K64" s="104"/>
      <c r="L64" s="116"/>
      <c r="M64" s="116"/>
    </row>
    <row r="65" spans="1:14" ht="26.25" customHeight="1" x14ac:dyDescent="0.35">
      <c r="A65" s="117">
        <v>45761</v>
      </c>
      <c r="B65" s="118">
        <v>102683</v>
      </c>
      <c r="C65" s="119">
        <v>45791</v>
      </c>
      <c r="D65" s="120" t="s">
        <v>262</v>
      </c>
      <c r="E65" s="103" t="s">
        <v>254</v>
      </c>
      <c r="F65" s="105" t="s">
        <v>258</v>
      </c>
      <c r="G65" s="101" t="s">
        <v>166</v>
      </c>
      <c r="H65" s="107">
        <v>54020.4</v>
      </c>
      <c r="I65" s="172"/>
      <c r="J65" s="138">
        <v>54020.4</v>
      </c>
      <c r="K65" s="104"/>
      <c r="L65" s="116"/>
      <c r="M65" s="116"/>
    </row>
    <row r="66" spans="1:14" ht="26.25" customHeight="1" x14ac:dyDescent="0.35">
      <c r="A66" s="117">
        <v>45754</v>
      </c>
      <c r="B66" s="118">
        <v>102684</v>
      </c>
      <c r="C66" s="119">
        <v>45784</v>
      </c>
      <c r="D66" s="120" t="s">
        <v>261</v>
      </c>
      <c r="E66" s="103" t="s">
        <v>260</v>
      </c>
      <c r="F66" s="105" t="s">
        <v>258</v>
      </c>
      <c r="G66" s="101" t="s">
        <v>166</v>
      </c>
      <c r="H66" s="138">
        <v>137490.73000000001</v>
      </c>
      <c r="I66" s="172"/>
      <c r="J66" s="104">
        <v>137490.73000000001</v>
      </c>
      <c r="K66" s="104"/>
      <c r="L66" s="116"/>
      <c r="M66" s="116"/>
    </row>
    <row r="67" spans="1:14" ht="28.5" customHeight="1" x14ac:dyDescent="0.35">
      <c r="A67" s="131">
        <v>45769</v>
      </c>
      <c r="B67" s="132">
        <v>102685</v>
      </c>
      <c r="C67" s="133">
        <v>45799</v>
      </c>
      <c r="D67" s="134" t="s">
        <v>263</v>
      </c>
      <c r="E67" s="135" t="s">
        <v>212</v>
      </c>
      <c r="F67" s="136" t="s">
        <v>222</v>
      </c>
      <c r="G67" s="137" t="s">
        <v>166</v>
      </c>
      <c r="H67" s="107">
        <v>13500</v>
      </c>
      <c r="I67" s="172"/>
      <c r="J67" s="116">
        <v>13500</v>
      </c>
      <c r="K67" s="126"/>
      <c r="L67" s="116"/>
      <c r="M67" s="116"/>
    </row>
    <row r="68" spans="1:14" ht="27" customHeight="1" x14ac:dyDescent="0.35">
      <c r="A68" s="139">
        <v>45775</v>
      </c>
      <c r="B68" s="122">
        <v>102686</v>
      </c>
      <c r="C68" s="123">
        <v>45779</v>
      </c>
      <c r="D68" s="140" t="s">
        <v>264</v>
      </c>
      <c r="E68" s="130" t="s">
        <v>265</v>
      </c>
      <c r="F68" s="125" t="s">
        <v>266</v>
      </c>
      <c r="G68" s="101" t="s">
        <v>166</v>
      </c>
      <c r="H68" s="115">
        <v>197827</v>
      </c>
      <c r="I68" s="224"/>
      <c r="J68" s="114">
        <v>197827</v>
      </c>
      <c r="K68" s="114"/>
      <c r="L68" s="141"/>
      <c r="M68" s="141"/>
    </row>
    <row r="69" spans="1:14" ht="26.25" customHeight="1" x14ac:dyDescent="0.35">
      <c r="A69" s="131">
        <v>45792</v>
      </c>
      <c r="B69" s="132"/>
      <c r="C69" s="133">
        <v>45823</v>
      </c>
      <c r="D69" s="134" t="s">
        <v>323</v>
      </c>
      <c r="E69" s="135" t="s">
        <v>324</v>
      </c>
      <c r="F69" s="136" t="s">
        <v>325</v>
      </c>
      <c r="G69" s="137" t="s">
        <v>166</v>
      </c>
      <c r="H69" s="107">
        <v>30733.49</v>
      </c>
      <c r="I69" s="104">
        <v>30733.49</v>
      </c>
      <c r="J69" s="142"/>
      <c r="K69" s="141"/>
      <c r="L69" s="141"/>
      <c r="M69" s="141"/>
    </row>
    <row r="70" spans="1:14" ht="30" customHeight="1" x14ac:dyDescent="0.35">
      <c r="A70" s="131">
        <v>45799</v>
      </c>
      <c r="B70" s="132"/>
      <c r="C70" s="133">
        <v>45830</v>
      </c>
      <c r="D70" s="134" t="s">
        <v>326</v>
      </c>
      <c r="E70" s="135" t="s">
        <v>327</v>
      </c>
      <c r="F70" s="136" t="s">
        <v>328</v>
      </c>
      <c r="G70" s="137" t="s">
        <v>166</v>
      </c>
      <c r="H70" s="107">
        <v>2458586.84</v>
      </c>
      <c r="I70" s="104">
        <v>2458586.84</v>
      </c>
      <c r="J70" s="142"/>
      <c r="K70" s="116"/>
      <c r="L70" s="116"/>
      <c r="M70" s="116"/>
      <c r="N70" s="16"/>
    </row>
    <row r="71" spans="1:14" ht="30" customHeight="1" x14ac:dyDescent="0.35">
      <c r="A71" s="131"/>
      <c r="B71" s="132"/>
      <c r="C71" s="133"/>
      <c r="D71" s="134"/>
      <c r="E71" s="206"/>
      <c r="F71" s="136"/>
      <c r="G71" s="137"/>
      <c r="H71" s="107"/>
      <c r="I71" s="104"/>
      <c r="J71" s="142"/>
      <c r="K71" s="116"/>
      <c r="L71" s="116"/>
      <c r="M71" s="116"/>
      <c r="N71" s="16"/>
    </row>
    <row r="72" spans="1:14" ht="30" customHeight="1" x14ac:dyDescent="0.35">
      <c r="A72" s="131"/>
      <c r="B72" s="132"/>
      <c r="C72" s="133"/>
      <c r="D72" s="134"/>
      <c r="E72" s="206"/>
      <c r="F72" s="208"/>
      <c r="G72" s="201"/>
      <c r="H72" s="202"/>
      <c r="I72" s="203"/>
      <c r="J72" s="204"/>
      <c r="K72" s="205"/>
      <c r="L72" s="205"/>
      <c r="M72" s="210"/>
      <c r="N72" s="16"/>
    </row>
    <row r="73" spans="1:14" ht="30" customHeight="1" x14ac:dyDescent="0.35">
      <c r="A73" s="131"/>
      <c r="B73" s="132"/>
      <c r="C73" s="133"/>
      <c r="D73" s="134"/>
      <c r="E73" s="206"/>
      <c r="F73" s="183"/>
      <c r="G73" s="137"/>
      <c r="H73" s="107"/>
      <c r="I73" s="104"/>
      <c r="J73" s="142"/>
      <c r="K73" s="141"/>
      <c r="L73" s="141"/>
      <c r="M73" s="141"/>
    </row>
    <row r="74" spans="1:14" ht="29.25" customHeight="1" x14ac:dyDescent="0.35">
      <c r="A74" s="131">
        <v>45778</v>
      </c>
      <c r="B74" s="132"/>
      <c r="C74" s="133">
        <v>45809</v>
      </c>
      <c r="D74" s="134" t="s">
        <v>331</v>
      </c>
      <c r="E74" s="206" t="s">
        <v>329</v>
      </c>
      <c r="F74" s="183" t="s">
        <v>330</v>
      </c>
      <c r="G74" s="137" t="s">
        <v>166</v>
      </c>
      <c r="H74" s="107">
        <v>2670</v>
      </c>
      <c r="I74" s="104">
        <v>2670</v>
      </c>
      <c r="J74" s="142">
        <v>0</v>
      </c>
      <c r="K74" s="141"/>
      <c r="L74" s="141"/>
      <c r="M74" s="141"/>
    </row>
    <row r="75" spans="1:14" ht="24.75" customHeight="1" x14ac:dyDescent="0.35">
      <c r="A75" s="131">
        <v>45778</v>
      </c>
      <c r="B75" s="132"/>
      <c r="C75" s="133">
        <v>45809</v>
      </c>
      <c r="D75" s="134" t="s">
        <v>332</v>
      </c>
      <c r="E75" s="206" t="s">
        <v>329</v>
      </c>
      <c r="F75" s="183" t="s">
        <v>330</v>
      </c>
      <c r="G75" s="137" t="s">
        <v>166</v>
      </c>
      <c r="H75" s="107">
        <v>1000.8</v>
      </c>
      <c r="I75" s="114">
        <v>1000.8</v>
      </c>
      <c r="J75" s="142"/>
      <c r="K75" s="141"/>
      <c r="L75" s="141"/>
      <c r="M75" s="141"/>
    </row>
    <row r="76" spans="1:14" ht="19.5" customHeight="1" x14ac:dyDescent="0.35">
      <c r="A76" s="143">
        <v>45778</v>
      </c>
      <c r="B76" s="132"/>
      <c r="C76" s="133">
        <v>45809</v>
      </c>
      <c r="D76" s="134" t="s">
        <v>333</v>
      </c>
      <c r="E76" s="206" t="s">
        <v>334</v>
      </c>
      <c r="F76" s="183" t="s">
        <v>335</v>
      </c>
      <c r="G76" s="137" t="s">
        <v>166</v>
      </c>
      <c r="H76" s="107">
        <v>7375</v>
      </c>
      <c r="I76" s="114">
        <v>7375</v>
      </c>
      <c r="J76" s="142"/>
      <c r="K76" s="141"/>
      <c r="L76" s="141"/>
      <c r="M76" s="141"/>
    </row>
    <row r="77" spans="1:14" ht="30.75" customHeight="1" x14ac:dyDescent="0.35">
      <c r="A77" s="131">
        <v>45778</v>
      </c>
      <c r="B77" s="132"/>
      <c r="C77" s="133">
        <v>45809</v>
      </c>
      <c r="D77" s="134" t="s">
        <v>336</v>
      </c>
      <c r="E77" s="206" t="s">
        <v>334</v>
      </c>
      <c r="F77" s="183" t="s">
        <v>335</v>
      </c>
      <c r="G77" s="137" t="s">
        <v>166</v>
      </c>
      <c r="H77" s="107">
        <v>1384</v>
      </c>
      <c r="I77" s="114">
        <v>1384</v>
      </c>
      <c r="J77" s="142"/>
      <c r="K77" s="141"/>
      <c r="L77" s="141"/>
      <c r="M77" s="141"/>
    </row>
    <row r="78" spans="1:14" ht="23.25" customHeight="1" x14ac:dyDescent="0.35">
      <c r="A78" s="131">
        <v>45794</v>
      </c>
      <c r="B78" s="134"/>
      <c r="C78" s="144">
        <v>45825</v>
      </c>
      <c r="D78" s="134" t="s">
        <v>337</v>
      </c>
      <c r="E78" s="206" t="s">
        <v>338</v>
      </c>
      <c r="F78" s="136" t="s">
        <v>339</v>
      </c>
      <c r="G78" s="145" t="s">
        <v>166</v>
      </c>
      <c r="H78" s="107">
        <v>479648.83</v>
      </c>
      <c r="I78" s="174">
        <v>479648.83</v>
      </c>
      <c r="J78" s="142"/>
      <c r="K78" s="116"/>
      <c r="L78" s="116"/>
      <c r="M78" s="116"/>
    </row>
    <row r="79" spans="1:14" ht="25.5" customHeight="1" x14ac:dyDescent="0.35">
      <c r="A79" s="131">
        <v>45796</v>
      </c>
      <c r="B79" s="132"/>
      <c r="C79" s="133">
        <v>45796</v>
      </c>
      <c r="D79" s="134" t="s">
        <v>340</v>
      </c>
      <c r="E79" s="206" t="s">
        <v>338</v>
      </c>
      <c r="F79" s="136" t="s">
        <v>339</v>
      </c>
      <c r="G79" s="145" t="s">
        <v>166</v>
      </c>
      <c r="H79" s="169">
        <v>17251.599999999999</v>
      </c>
      <c r="I79" s="114">
        <v>17251.599999999999</v>
      </c>
      <c r="J79" s="146"/>
      <c r="K79" s="141"/>
      <c r="L79" s="141"/>
      <c r="M79" s="141"/>
    </row>
    <row r="80" spans="1:14" ht="26.25" customHeight="1" x14ac:dyDescent="0.35">
      <c r="A80" s="133">
        <v>45796</v>
      </c>
      <c r="B80" s="132"/>
      <c r="C80" s="133" t="s">
        <v>347</v>
      </c>
      <c r="D80" s="134"/>
      <c r="E80" s="206" t="s">
        <v>338</v>
      </c>
      <c r="F80" s="136" t="s">
        <v>339</v>
      </c>
      <c r="G80" s="145" t="s">
        <v>166</v>
      </c>
      <c r="H80" s="107">
        <v>1771.93</v>
      </c>
      <c r="I80" s="114">
        <v>1771.93</v>
      </c>
      <c r="J80" s="142"/>
      <c r="K80" s="141"/>
      <c r="L80" s="141"/>
      <c r="M80" s="141"/>
    </row>
    <row r="81" spans="1:13" ht="21.75" customHeight="1" x14ac:dyDescent="0.35">
      <c r="A81" s="209">
        <v>45791</v>
      </c>
      <c r="B81" s="148">
        <v>102689</v>
      </c>
      <c r="C81" s="147">
        <v>45822</v>
      </c>
      <c r="D81" s="149" t="s">
        <v>341</v>
      </c>
      <c r="E81" s="150" t="s">
        <v>342</v>
      </c>
      <c r="F81" s="183" t="s">
        <v>343</v>
      </c>
      <c r="G81" s="145" t="s">
        <v>166</v>
      </c>
      <c r="H81" s="115">
        <v>550142.02</v>
      </c>
      <c r="I81" s="115">
        <v>550142.02</v>
      </c>
      <c r="J81" s="151"/>
      <c r="K81" s="141"/>
      <c r="L81" s="141"/>
      <c r="M81" s="141"/>
    </row>
    <row r="82" spans="1:13" ht="21.75" customHeight="1" x14ac:dyDescent="0.35">
      <c r="A82" s="147">
        <v>45799</v>
      </c>
      <c r="B82" s="148">
        <v>102695</v>
      </c>
      <c r="C82" s="147">
        <v>45830</v>
      </c>
      <c r="D82" s="149" t="s">
        <v>344</v>
      </c>
      <c r="E82" s="150" t="s">
        <v>345</v>
      </c>
      <c r="F82" s="183" t="s">
        <v>346</v>
      </c>
      <c r="G82" s="145" t="s">
        <v>166</v>
      </c>
      <c r="H82" s="115">
        <v>388445.52</v>
      </c>
      <c r="I82" s="115">
        <v>388445.52</v>
      </c>
      <c r="J82" s="151"/>
      <c r="K82" s="141"/>
      <c r="L82" s="141"/>
      <c r="M82" s="141"/>
    </row>
    <row r="83" spans="1:13" ht="26.25" customHeight="1" thickBot="1" x14ac:dyDescent="0.4">
      <c r="A83" s="180">
        <v>45761</v>
      </c>
      <c r="B83" s="181">
        <v>102688</v>
      </c>
      <c r="C83" s="180">
        <v>45822</v>
      </c>
      <c r="D83" s="182" t="s">
        <v>348</v>
      </c>
      <c r="E83" s="207" t="s">
        <v>349</v>
      </c>
      <c r="F83" s="183" t="s">
        <v>350</v>
      </c>
      <c r="G83" s="184" t="s">
        <v>166</v>
      </c>
      <c r="H83" s="115">
        <v>181444.68</v>
      </c>
      <c r="I83" s="115">
        <v>181444.68</v>
      </c>
      <c r="J83" s="151"/>
      <c r="K83" s="141"/>
      <c r="L83" s="141"/>
      <c r="M83" s="141"/>
    </row>
    <row r="84" spans="1:13" ht="18.600000000000001" thickBot="1" x14ac:dyDescent="0.4">
      <c r="A84" s="237" t="s">
        <v>17</v>
      </c>
      <c r="B84" s="238"/>
      <c r="C84" s="238"/>
      <c r="D84" s="238"/>
      <c r="E84" s="238"/>
      <c r="F84" s="239"/>
      <c r="G84" s="185"/>
      <c r="H84" s="186">
        <f>SUM(H9:H83)</f>
        <v>16518989.619999999</v>
      </c>
      <c r="I84" s="187">
        <f>SUM(I9:I83)</f>
        <v>10149102.809999999</v>
      </c>
      <c r="J84" s="188">
        <f>SUM(J20:J80)</f>
        <v>1452547.8099999998</v>
      </c>
      <c r="K84" s="189">
        <f>SUM(K18:K50)</f>
        <v>3529183.03</v>
      </c>
      <c r="L84" s="190">
        <f>SUM(L9:L17)</f>
        <v>0</v>
      </c>
      <c r="M84" s="179">
        <f>SUM(M9:M50)</f>
        <v>1388155.97</v>
      </c>
    </row>
    <row r="85" spans="1:13" ht="18" x14ac:dyDescent="0.35">
      <c r="A85" s="74"/>
      <c r="B85" s="74"/>
      <c r="C85" s="74"/>
      <c r="D85" s="74"/>
      <c r="E85" s="74"/>
      <c r="F85" s="74"/>
      <c r="G85" s="94"/>
      <c r="H85" s="76"/>
      <c r="I85" s="77"/>
      <c r="J85" s="78"/>
      <c r="K85" s="79"/>
      <c r="L85" s="79"/>
      <c r="M85" s="79"/>
    </row>
    <row r="86" spans="1:13" ht="18" x14ac:dyDescent="0.35">
      <c r="A86" s="74"/>
      <c r="B86" s="74"/>
      <c r="C86" s="74"/>
      <c r="D86" s="74"/>
      <c r="E86" s="74"/>
      <c r="F86" s="74"/>
      <c r="G86" s="94"/>
      <c r="H86" s="76"/>
      <c r="I86" s="77"/>
      <c r="J86" s="78"/>
      <c r="K86" s="79"/>
      <c r="L86" s="79"/>
      <c r="M86" s="79"/>
    </row>
    <row r="87" spans="1:13" ht="18" x14ac:dyDescent="0.35">
      <c r="A87" s="74"/>
      <c r="B87" s="74"/>
      <c r="C87" s="74"/>
      <c r="D87" s="74"/>
      <c r="E87" s="74"/>
      <c r="F87" s="74"/>
      <c r="G87" s="94"/>
      <c r="H87" s="76"/>
      <c r="I87" s="77"/>
      <c r="J87" s="78"/>
      <c r="K87" s="79"/>
      <c r="L87" s="79"/>
      <c r="M87" s="79"/>
    </row>
    <row r="88" spans="1:13" ht="18" x14ac:dyDescent="0.35">
      <c r="A88" s="74"/>
      <c r="B88" s="74"/>
      <c r="C88" s="74"/>
      <c r="D88" s="74"/>
      <c r="E88" s="74"/>
      <c r="F88" s="74"/>
      <c r="G88" s="94"/>
      <c r="H88" s="76"/>
      <c r="I88" s="77"/>
      <c r="J88" s="78"/>
      <c r="K88" s="79"/>
      <c r="L88" s="79"/>
      <c r="M88" s="79"/>
    </row>
    <row r="89" spans="1:13" ht="18" x14ac:dyDescent="0.35">
      <c r="A89" s="74"/>
      <c r="B89" s="74"/>
      <c r="C89" s="74"/>
      <c r="D89" s="74"/>
      <c r="E89" s="74"/>
      <c r="F89" s="74"/>
      <c r="G89" s="94"/>
      <c r="H89" s="76"/>
      <c r="I89" s="77"/>
      <c r="J89" s="78"/>
      <c r="K89" s="79"/>
      <c r="L89" s="79"/>
      <c r="M89" s="79"/>
    </row>
    <row r="90" spans="1:13" ht="18" x14ac:dyDescent="0.35">
      <c r="A90" s="74"/>
      <c r="B90" s="74"/>
      <c r="C90" s="74"/>
      <c r="D90" s="74"/>
      <c r="E90" s="74"/>
      <c r="F90" s="74"/>
      <c r="G90" s="94"/>
      <c r="H90" s="76"/>
      <c r="I90" s="77"/>
      <c r="J90" s="78"/>
      <c r="K90" s="79"/>
      <c r="L90" s="79"/>
      <c r="M90" s="79"/>
    </row>
    <row r="91" spans="1:13" ht="18" x14ac:dyDescent="0.35">
      <c r="A91" s="74"/>
      <c r="B91" s="74"/>
      <c r="C91" s="74"/>
      <c r="D91" s="74"/>
      <c r="E91" s="74"/>
      <c r="F91" s="74"/>
      <c r="G91" s="94"/>
      <c r="H91" s="76"/>
      <c r="I91" s="77"/>
      <c r="J91" s="78"/>
      <c r="K91" s="79"/>
      <c r="L91" s="79"/>
      <c r="M91" s="79"/>
    </row>
    <row r="92" spans="1:13" ht="18" x14ac:dyDescent="0.35">
      <c r="A92" s="211"/>
      <c r="B92" s="87"/>
      <c r="C92" s="74"/>
      <c r="D92" s="87"/>
      <c r="E92" s="91"/>
      <c r="F92" s="74"/>
      <c r="G92" s="94"/>
      <c r="H92" s="76"/>
      <c r="I92" s="77"/>
      <c r="J92" s="78"/>
      <c r="K92" s="79"/>
      <c r="L92" s="79"/>
      <c r="M92" s="79"/>
    </row>
    <row r="93" spans="1:13" ht="18" x14ac:dyDescent="0.35">
      <c r="A93" s="82"/>
      <c r="B93" s="152" t="s">
        <v>177</v>
      </c>
      <c r="C93" s="152"/>
      <c r="D93" s="159"/>
      <c r="E93" s="212"/>
      <c r="F93" s="221" t="s">
        <v>202</v>
      </c>
      <c r="G93" s="222"/>
      <c r="H93" s="222"/>
      <c r="I93" s="223" t="s">
        <v>178</v>
      </c>
      <c r="J93" s="220"/>
      <c r="K93" s="220"/>
      <c r="L93" s="79"/>
      <c r="M93" s="79"/>
    </row>
    <row r="94" spans="1:13" ht="18" x14ac:dyDescent="0.35">
      <c r="A94" s="241" t="s">
        <v>351</v>
      </c>
      <c r="B94" s="241"/>
      <c r="C94" s="241"/>
      <c r="D94" s="154"/>
      <c r="E94" s="164"/>
      <c r="F94" s="156" t="s">
        <v>269</v>
      </c>
      <c r="G94" s="177"/>
      <c r="H94" s="213"/>
      <c r="I94" s="176" t="s">
        <v>270</v>
      </c>
      <c r="J94" s="222"/>
      <c r="K94" s="222"/>
      <c r="L94" s="157"/>
      <c r="M94" s="157"/>
    </row>
    <row r="95" spans="1:13" ht="18" x14ac:dyDescent="0.35">
      <c r="A95" s="129"/>
      <c r="B95" s="154" t="s">
        <v>235</v>
      </c>
      <c r="C95" s="154"/>
      <c r="D95" s="154"/>
      <c r="E95" s="214"/>
      <c r="F95" s="159" t="s">
        <v>267</v>
      </c>
      <c r="G95" s="158"/>
      <c r="H95" s="215"/>
      <c r="I95" s="222" t="s">
        <v>192</v>
      </c>
      <c r="J95" s="222"/>
      <c r="K95" s="222"/>
      <c r="L95" s="157"/>
      <c r="M95" s="157"/>
    </row>
    <row r="96" spans="1:13" ht="18" x14ac:dyDescent="0.35">
      <c r="A96" s="240" t="s">
        <v>202</v>
      </c>
      <c r="B96" s="240"/>
      <c r="C96" s="240"/>
      <c r="D96" s="129"/>
      <c r="E96" s="214"/>
      <c r="F96" s="164"/>
      <c r="G96" s="164"/>
      <c r="H96" s="215"/>
      <c r="I96" s="215"/>
      <c r="J96" s="215"/>
      <c r="K96" s="216"/>
      <c r="L96" s="160"/>
      <c r="M96" s="160"/>
    </row>
    <row r="97" spans="1:15" ht="18" x14ac:dyDescent="0.35">
      <c r="A97" s="129"/>
      <c r="B97" s="129"/>
      <c r="C97" s="129"/>
      <c r="D97" s="175"/>
      <c r="E97" s="217"/>
      <c r="F97" s="164"/>
      <c r="G97" s="164"/>
      <c r="H97" s="218"/>
      <c r="I97" s="218"/>
      <c r="J97" s="218"/>
      <c r="K97" s="216"/>
      <c r="L97" s="160"/>
      <c r="M97" s="160"/>
      <c r="N97" s="16"/>
      <c r="O97" s="16"/>
    </row>
    <row r="98" spans="1:15" ht="18" x14ac:dyDescent="0.35">
      <c r="A98" s="129"/>
      <c r="B98" s="129"/>
      <c r="C98" s="129"/>
      <c r="D98" s="175"/>
      <c r="E98" s="218"/>
      <c r="F98" s="218"/>
      <c r="G98" s="218"/>
      <c r="H98" s="222"/>
      <c r="I98" s="222"/>
      <c r="J98" s="222"/>
      <c r="K98" s="219"/>
      <c r="L98" s="160"/>
      <c r="M98" s="160"/>
      <c r="N98" s="16"/>
      <c r="O98" s="16"/>
    </row>
    <row r="99" spans="1:15" ht="18" x14ac:dyDescent="0.35">
      <c r="A99" s="161"/>
      <c r="B99" s="162"/>
      <c r="C99" s="163"/>
      <c r="D99" s="153"/>
      <c r="E99" s="177"/>
      <c r="F99" s="155"/>
      <c r="G99" s="156"/>
      <c r="H99" s="178"/>
      <c r="I99" s="160"/>
      <c r="J99" s="160"/>
      <c r="K99" s="160"/>
      <c r="L99" s="160"/>
      <c r="M99" s="160"/>
      <c r="N99" s="16"/>
      <c r="O99" s="16"/>
    </row>
    <row r="100" spans="1:15" ht="18" x14ac:dyDescent="0.35">
      <c r="A100" s="161"/>
      <c r="B100" s="162"/>
      <c r="C100" s="163"/>
      <c r="D100" s="153"/>
      <c r="E100" s="177"/>
      <c r="F100" s="155"/>
      <c r="G100" s="156"/>
      <c r="H100" s="178"/>
      <c r="I100" s="160"/>
      <c r="J100" s="160"/>
      <c r="K100" s="160"/>
      <c r="L100" s="160"/>
      <c r="M100" s="160"/>
      <c r="N100" s="16"/>
      <c r="O100" s="16"/>
    </row>
    <row r="101" spans="1:15" ht="18" x14ac:dyDescent="0.35">
      <c r="A101" s="129"/>
      <c r="B101" s="129"/>
      <c r="C101" s="129"/>
      <c r="D101" s="129"/>
      <c r="E101" s="129"/>
      <c r="F101" s="129"/>
      <c r="G101" s="129"/>
      <c r="H101" s="129"/>
      <c r="I101" s="129"/>
      <c r="J101" s="129"/>
      <c r="K101" s="129"/>
      <c r="L101" s="129"/>
      <c r="M101" s="129"/>
    </row>
    <row r="102" spans="1:15" ht="18" x14ac:dyDescent="0.35">
      <c r="A102" s="129"/>
      <c r="B102" s="129"/>
      <c r="C102" s="129"/>
      <c r="D102" s="129"/>
      <c r="E102" s="129"/>
      <c r="F102" s="129"/>
      <c r="G102" s="129"/>
      <c r="H102" s="129"/>
      <c r="I102" s="129"/>
      <c r="J102" s="129"/>
      <c r="K102" s="129"/>
      <c r="L102" s="129"/>
      <c r="M102" s="129"/>
    </row>
    <row r="103" spans="1:15" ht="18" x14ac:dyDescent="0.35">
      <c r="A103" s="129"/>
      <c r="B103" s="129"/>
      <c r="C103" s="129"/>
      <c r="D103" s="129"/>
      <c r="E103" s="129"/>
      <c r="F103" s="129"/>
      <c r="G103" s="129"/>
      <c r="H103" s="129"/>
      <c r="I103" s="129"/>
      <c r="J103" s="129"/>
      <c r="K103" s="129"/>
      <c r="L103" s="129"/>
      <c r="M103" s="129"/>
    </row>
    <row r="104" spans="1:15" ht="18" x14ac:dyDescent="0.35">
      <c r="A104" s="129"/>
      <c r="B104" s="129"/>
      <c r="C104" s="129"/>
      <c r="D104" s="129"/>
      <c r="E104" s="129"/>
      <c r="F104" s="129"/>
      <c r="G104" s="129"/>
      <c r="H104" s="129"/>
      <c r="I104" s="129"/>
      <c r="J104" s="129"/>
      <c r="K104" s="129"/>
      <c r="L104" s="129"/>
      <c r="M104" s="129"/>
    </row>
    <row r="105" spans="1:15" ht="18" x14ac:dyDescent="0.35">
      <c r="A105" s="129"/>
      <c r="B105" s="129"/>
      <c r="C105" s="129"/>
      <c r="D105" s="129"/>
      <c r="E105" s="129"/>
      <c r="F105" s="129"/>
      <c r="G105" s="129"/>
      <c r="H105" s="129"/>
      <c r="I105" s="129"/>
      <c r="J105" s="129"/>
      <c r="K105" s="129"/>
      <c r="L105" s="129"/>
      <c r="M105" s="129"/>
    </row>
    <row r="106" spans="1:15" ht="18" x14ac:dyDescent="0.35">
      <c r="A106" s="129"/>
      <c r="B106" s="129"/>
      <c r="C106" s="129"/>
      <c r="D106" s="129"/>
      <c r="E106" s="129"/>
      <c r="F106" s="129"/>
      <c r="G106" s="129"/>
      <c r="H106" s="129"/>
      <c r="I106" s="129"/>
      <c r="J106" s="129"/>
      <c r="K106" s="129"/>
      <c r="L106" s="129"/>
      <c r="M106" s="129"/>
    </row>
    <row r="107" spans="1:15" ht="18" x14ac:dyDescent="0.35">
      <c r="A107" s="129"/>
      <c r="B107" s="129"/>
      <c r="C107" s="129"/>
      <c r="D107" s="129"/>
      <c r="E107" s="129"/>
      <c r="F107" s="129"/>
      <c r="G107" s="129"/>
      <c r="H107" s="129"/>
      <c r="I107" s="129"/>
      <c r="J107" s="129"/>
      <c r="K107" s="129"/>
      <c r="L107" s="129"/>
      <c r="M107" s="129"/>
    </row>
    <row r="108" spans="1:15" ht="18" x14ac:dyDescent="0.35">
      <c r="A108" s="129"/>
      <c r="B108" s="129"/>
      <c r="C108" s="129"/>
      <c r="D108" s="129"/>
      <c r="E108" s="129"/>
      <c r="F108" s="129"/>
      <c r="G108" s="129"/>
      <c r="H108" s="129"/>
      <c r="I108" s="129"/>
      <c r="J108" s="129"/>
      <c r="K108" s="129"/>
      <c r="L108" s="129"/>
      <c r="M108" s="129"/>
    </row>
    <row r="109" spans="1:15" ht="18" x14ac:dyDescent="0.35">
      <c r="A109" s="129"/>
      <c r="B109" s="129"/>
      <c r="C109" s="129"/>
      <c r="D109" s="129"/>
      <c r="E109" s="129"/>
      <c r="F109" s="129"/>
      <c r="G109" s="129"/>
      <c r="H109" s="129"/>
      <c r="I109" s="129"/>
      <c r="J109" s="129"/>
      <c r="K109" s="129"/>
      <c r="L109" s="129"/>
      <c r="M109" s="129"/>
    </row>
    <row r="110" spans="1:15" ht="18" x14ac:dyDescent="0.35">
      <c r="A110" s="129"/>
      <c r="B110" s="129"/>
      <c r="C110" s="129"/>
      <c r="D110" s="129"/>
      <c r="E110" s="129"/>
      <c r="F110" s="129"/>
      <c r="G110" s="129"/>
      <c r="H110" s="129"/>
      <c r="I110" s="129"/>
      <c r="J110" s="129"/>
      <c r="K110" s="129"/>
      <c r="L110" s="129"/>
      <c r="M110" s="129"/>
    </row>
    <row r="111" spans="1:15" ht="18" x14ac:dyDescent="0.35">
      <c r="A111" s="129"/>
      <c r="B111" s="129"/>
      <c r="C111" s="129"/>
      <c r="D111" s="129"/>
      <c r="E111" s="129"/>
      <c r="F111" s="129"/>
      <c r="G111" s="129"/>
      <c r="H111" s="129"/>
      <c r="I111" s="129"/>
      <c r="J111" s="129"/>
      <c r="K111" s="129"/>
      <c r="L111" s="129"/>
      <c r="M111" s="129"/>
    </row>
    <row r="112" spans="1:15" ht="18" x14ac:dyDescent="0.35">
      <c r="A112" s="129"/>
      <c r="B112" s="129"/>
      <c r="C112" s="129"/>
      <c r="D112" s="129"/>
      <c r="E112" s="129"/>
      <c r="F112" s="129"/>
      <c r="G112" s="129"/>
      <c r="H112" s="129"/>
      <c r="I112" s="129"/>
      <c r="J112" s="129"/>
      <c r="K112" s="129"/>
      <c r="L112" s="129"/>
      <c r="M112" s="129"/>
    </row>
    <row r="113" spans="1:14" ht="18" x14ac:dyDescent="0.35">
      <c r="A113" s="129"/>
      <c r="B113" s="129"/>
      <c r="C113" s="129"/>
      <c r="D113" s="129"/>
      <c r="E113" s="129"/>
      <c r="F113" s="129"/>
      <c r="G113" s="129"/>
      <c r="H113" s="129"/>
      <c r="I113" s="129"/>
      <c r="J113" s="129"/>
      <c r="K113" s="129"/>
      <c r="L113" s="129"/>
      <c r="M113" s="129"/>
    </row>
    <row r="114" spans="1:14" ht="18" x14ac:dyDescent="0.35">
      <c r="A114" s="129"/>
      <c r="B114" s="129"/>
      <c r="C114" s="129"/>
      <c r="D114" s="129"/>
      <c r="E114" s="129"/>
      <c r="F114" s="129"/>
      <c r="G114" s="129"/>
      <c r="H114" s="129"/>
      <c r="I114" s="129"/>
      <c r="J114" s="129"/>
      <c r="K114" s="129"/>
      <c r="L114" s="129"/>
      <c r="M114" s="129"/>
    </row>
    <row r="115" spans="1:14" ht="18" x14ac:dyDescent="0.35">
      <c r="A115" s="129"/>
      <c r="B115" s="129"/>
      <c r="C115" s="129"/>
      <c r="D115" s="129"/>
      <c r="E115" s="129"/>
      <c r="F115" s="129"/>
      <c r="G115" s="129"/>
      <c r="H115" s="129"/>
      <c r="I115" s="129"/>
      <c r="J115" s="129"/>
      <c r="K115" s="129"/>
      <c r="L115" s="129"/>
      <c r="M115" s="129"/>
    </row>
    <row r="116" spans="1:14" ht="18" x14ac:dyDescent="0.35">
      <c r="A116" s="129"/>
      <c r="B116" s="129"/>
      <c r="C116" s="129"/>
      <c r="D116" s="129"/>
      <c r="E116" s="129"/>
      <c r="F116" s="129"/>
      <c r="G116" s="129"/>
      <c r="H116" s="129"/>
      <c r="I116" s="129"/>
      <c r="J116" s="129"/>
      <c r="K116" s="129"/>
      <c r="L116" s="129"/>
      <c r="M116" s="129"/>
    </row>
    <row r="117" spans="1:14" ht="18" x14ac:dyDescent="0.35">
      <c r="A117" s="129"/>
      <c r="B117" s="129"/>
      <c r="C117" s="129"/>
      <c r="D117" s="129"/>
      <c r="E117" s="129"/>
      <c r="F117" s="129"/>
      <c r="G117" s="129"/>
      <c r="H117" s="129"/>
      <c r="I117" s="129"/>
      <c r="J117" s="129"/>
      <c r="K117" s="129"/>
      <c r="L117" s="129"/>
      <c r="M117" s="129"/>
    </row>
    <row r="118" spans="1:14" ht="18" x14ac:dyDescent="0.35">
      <c r="A118" s="129"/>
      <c r="B118" s="129"/>
      <c r="C118" s="129"/>
      <c r="D118" s="129"/>
      <c r="E118" s="129"/>
      <c r="F118" s="129"/>
      <c r="G118" s="129"/>
      <c r="H118" s="129"/>
      <c r="I118" s="129"/>
      <c r="J118" s="129"/>
      <c r="K118" s="129"/>
      <c r="L118" s="129"/>
      <c r="M118" s="129"/>
    </row>
    <row r="119" spans="1:14" ht="18" x14ac:dyDescent="0.35">
      <c r="A119" s="129"/>
      <c r="B119" s="129"/>
      <c r="C119" s="129"/>
      <c r="D119" s="129"/>
      <c r="E119" s="129"/>
      <c r="F119" s="129"/>
      <c r="G119" s="129"/>
      <c r="H119" s="129"/>
      <c r="I119" s="129"/>
      <c r="J119" s="129"/>
      <c r="K119" s="129"/>
      <c r="L119" s="129"/>
      <c r="M119" s="129"/>
    </row>
    <row r="120" spans="1:14" ht="18" x14ac:dyDescent="0.35">
      <c r="A120" s="129"/>
      <c r="B120" s="129"/>
      <c r="C120" s="129"/>
      <c r="D120" s="129"/>
      <c r="E120" s="129"/>
      <c r="F120" s="129"/>
      <c r="G120" s="129"/>
      <c r="H120" s="129"/>
      <c r="I120" s="129"/>
      <c r="J120" s="129"/>
      <c r="K120" s="129"/>
      <c r="L120" s="129"/>
      <c r="M120" s="129"/>
    </row>
    <row r="121" spans="1:14" ht="18" x14ac:dyDescent="0.35">
      <c r="A121" s="129"/>
      <c r="B121" s="129"/>
      <c r="C121" s="129"/>
      <c r="D121" s="129"/>
      <c r="E121" s="129"/>
      <c r="F121" s="129"/>
      <c r="G121" s="129"/>
      <c r="H121" s="129"/>
      <c r="I121" s="129"/>
      <c r="J121" s="129"/>
      <c r="K121" s="129"/>
      <c r="L121" s="129"/>
      <c r="M121" s="129"/>
    </row>
    <row r="122" spans="1:14" ht="18" x14ac:dyDescent="0.35">
      <c r="A122" s="129"/>
      <c r="B122" s="129"/>
      <c r="C122" s="129"/>
      <c r="D122" s="129"/>
      <c r="E122" s="129"/>
      <c r="F122" s="129"/>
      <c r="G122" s="129"/>
      <c r="H122" s="129"/>
      <c r="I122" s="129"/>
      <c r="J122" s="129"/>
      <c r="K122" s="129"/>
      <c r="L122" s="129"/>
      <c r="M122" s="129"/>
    </row>
    <row r="123" spans="1:14" ht="18" x14ac:dyDescent="0.35">
      <c r="A123" s="129"/>
      <c r="B123" s="129"/>
      <c r="C123" s="129"/>
      <c r="D123" s="129"/>
      <c r="E123" s="129"/>
      <c r="F123" s="129"/>
      <c r="G123" s="129"/>
      <c r="H123" s="129"/>
      <c r="I123" s="129"/>
      <c r="J123" s="129"/>
      <c r="K123" s="129"/>
      <c r="L123" s="129"/>
      <c r="M123" s="129"/>
    </row>
    <row r="124" spans="1:14" ht="18" x14ac:dyDescent="0.35">
      <c r="A124" s="129"/>
      <c r="B124" s="129"/>
      <c r="C124" s="129"/>
      <c r="D124" s="129"/>
      <c r="E124" s="129"/>
      <c r="F124" s="129"/>
      <c r="G124" s="129"/>
      <c r="H124" s="129"/>
      <c r="I124" s="129"/>
      <c r="J124" s="129"/>
      <c r="K124" s="129"/>
      <c r="L124" s="129"/>
      <c r="M124" s="129"/>
    </row>
    <row r="125" spans="1:14" x14ac:dyDescent="0.3">
      <c r="E125" s="16"/>
      <c r="F125" s="16"/>
      <c r="G125" s="16"/>
      <c r="H125" s="16"/>
      <c r="I125" s="16"/>
      <c r="J125" s="16"/>
      <c r="K125" s="16"/>
      <c r="L125" s="16"/>
      <c r="M125" s="16"/>
      <c r="N125" s="16"/>
    </row>
    <row r="126" spans="1:14" ht="15.6" x14ac:dyDescent="0.3">
      <c r="E126" s="191"/>
      <c r="F126" s="192"/>
      <c r="G126" s="193"/>
      <c r="H126" s="194"/>
      <c r="I126" s="195"/>
      <c r="J126" s="196"/>
      <c r="K126" s="197"/>
      <c r="L126" s="198"/>
      <c r="M126" s="199"/>
      <c r="N126" s="199"/>
    </row>
  </sheetData>
  <mergeCells count="16">
    <mergeCell ref="A84:F84"/>
    <mergeCell ref="A96:C96"/>
    <mergeCell ref="A94:C94"/>
    <mergeCell ref="A1:M2"/>
    <mergeCell ref="A3:M3"/>
    <mergeCell ref="A4:M5"/>
    <mergeCell ref="A6:A8"/>
    <mergeCell ref="B6:B8"/>
    <mergeCell ref="C6:C8"/>
    <mergeCell ref="D6:D8"/>
    <mergeCell ref="E6:E8"/>
    <mergeCell ref="F6:F8"/>
    <mergeCell ref="G6:G8"/>
    <mergeCell ref="H6:H8"/>
    <mergeCell ref="I6:M6"/>
    <mergeCell ref="J7:M7"/>
  </mergeCells>
  <printOptions horizontalCentered="1"/>
  <pageMargins left="0.7" right="0.7" top="0.75" bottom="0.75" header="0.3" footer="0.3"/>
  <pageSetup scale="36" orientation="landscape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K35"/>
  <sheetViews>
    <sheetView topLeftCell="A25" workbookViewId="0">
      <selection activeCell="H21" sqref="H21"/>
    </sheetView>
  </sheetViews>
  <sheetFormatPr baseColWidth="10" defaultRowHeight="14.4" x14ac:dyDescent="0.3"/>
  <cols>
    <col min="2" max="2" width="29.88671875" customWidth="1"/>
    <col min="3" max="3" width="31.5546875" customWidth="1"/>
    <col min="4" max="4" width="17.44140625" customWidth="1"/>
    <col min="5" max="5" width="17.5546875" customWidth="1"/>
    <col min="6" max="6" width="14.88671875" customWidth="1"/>
    <col min="7" max="7" width="16.88671875" customWidth="1"/>
    <col min="11" max="11" width="21.5546875" customWidth="1"/>
  </cols>
  <sheetData>
    <row r="2" spans="1:11" x14ac:dyDescent="0.3">
      <c r="B2" s="4" t="s">
        <v>140</v>
      </c>
      <c r="C2" s="47"/>
      <c r="D2" s="12"/>
    </row>
    <row r="3" spans="1:11" x14ac:dyDescent="0.3">
      <c r="B3" s="48" t="s">
        <v>133</v>
      </c>
      <c r="C3" s="4"/>
      <c r="D3" s="12"/>
    </row>
    <row r="4" spans="1:11" x14ac:dyDescent="0.3">
      <c r="B4" s="7"/>
      <c r="C4" s="8" t="s">
        <v>138</v>
      </c>
      <c r="D4" s="8"/>
      <c r="E4" s="7"/>
    </row>
    <row r="5" spans="1:11" x14ac:dyDescent="0.3">
      <c r="B5" s="7"/>
      <c r="C5" s="8" t="s">
        <v>139</v>
      </c>
      <c r="D5" s="8"/>
      <c r="E5" s="7"/>
    </row>
    <row r="6" spans="1:11" x14ac:dyDescent="0.3">
      <c r="B6" s="7"/>
      <c r="C6" s="9" t="s">
        <v>159</v>
      </c>
      <c r="D6" s="9"/>
      <c r="E6" s="7"/>
    </row>
    <row r="7" spans="1:11" x14ac:dyDescent="0.3">
      <c r="B7" s="2"/>
      <c r="C7" s="2"/>
      <c r="D7" s="2"/>
    </row>
    <row r="8" spans="1:11" ht="18" x14ac:dyDescent="0.35">
      <c r="A8" s="42" t="s">
        <v>13</v>
      </c>
      <c r="B8" s="44" t="s">
        <v>1</v>
      </c>
      <c r="C8" s="44" t="s">
        <v>0</v>
      </c>
      <c r="D8" s="42" t="s">
        <v>2</v>
      </c>
      <c r="E8" s="51" t="s">
        <v>128</v>
      </c>
      <c r="F8" s="51" t="s">
        <v>129</v>
      </c>
      <c r="G8" s="51" t="s">
        <v>130</v>
      </c>
      <c r="H8" s="51" t="s">
        <v>131</v>
      </c>
      <c r="I8" s="52" t="s">
        <v>132</v>
      </c>
      <c r="J8" s="52" t="s">
        <v>141</v>
      </c>
      <c r="K8" s="52" t="s">
        <v>142</v>
      </c>
    </row>
    <row r="9" spans="1:11" x14ac:dyDescent="0.3">
      <c r="A9" s="31">
        <v>41596</v>
      </c>
      <c r="B9" s="15" t="s">
        <v>122</v>
      </c>
      <c r="C9" s="15" t="s">
        <v>146</v>
      </c>
      <c r="D9" s="58">
        <v>11800</v>
      </c>
      <c r="E9" s="55"/>
      <c r="F9" s="59"/>
      <c r="G9" s="59"/>
      <c r="H9" s="60"/>
      <c r="I9" s="58">
        <v>11800</v>
      </c>
      <c r="J9" s="60"/>
      <c r="K9" s="55"/>
    </row>
    <row r="10" spans="1:11" x14ac:dyDescent="0.3">
      <c r="A10" s="53">
        <v>41277</v>
      </c>
      <c r="B10" s="54" t="s">
        <v>11</v>
      </c>
      <c r="C10" s="54" t="s">
        <v>7</v>
      </c>
      <c r="D10" s="58">
        <v>5074</v>
      </c>
      <c r="E10" s="61"/>
      <c r="F10" s="55"/>
      <c r="G10" s="62"/>
      <c r="H10" s="60"/>
      <c r="I10" s="58">
        <v>5074</v>
      </c>
      <c r="J10" s="60"/>
      <c r="K10" s="55"/>
    </row>
    <row r="11" spans="1:11" x14ac:dyDescent="0.3">
      <c r="A11" s="53"/>
      <c r="B11" s="55"/>
      <c r="C11" s="55"/>
      <c r="D11" s="58"/>
      <c r="E11" s="62"/>
      <c r="F11" s="62"/>
      <c r="G11" s="62"/>
      <c r="H11" s="61"/>
      <c r="I11" s="61"/>
      <c r="J11" s="63"/>
      <c r="K11" s="55"/>
    </row>
    <row r="12" spans="1:11" x14ac:dyDescent="0.3">
      <c r="A12" s="53"/>
      <c r="B12" s="55"/>
      <c r="C12" s="55"/>
      <c r="D12" s="58"/>
      <c r="E12" s="62"/>
      <c r="F12" s="62"/>
      <c r="G12" s="62"/>
      <c r="H12" s="61"/>
      <c r="I12" s="61"/>
      <c r="J12" s="63"/>
      <c r="K12" s="55"/>
    </row>
    <row r="13" spans="1:11" x14ac:dyDescent="0.3">
      <c r="A13" s="53">
        <v>41757</v>
      </c>
      <c r="B13" s="55" t="s">
        <v>143</v>
      </c>
      <c r="C13" s="57" t="s">
        <v>147</v>
      </c>
      <c r="D13" s="58">
        <v>2073.5</v>
      </c>
      <c r="E13" s="58">
        <v>2073.5</v>
      </c>
      <c r="F13" s="55"/>
      <c r="G13" s="60"/>
      <c r="H13" s="61"/>
      <c r="I13" s="61"/>
      <c r="J13" s="64"/>
      <c r="K13" s="55"/>
    </row>
    <row r="14" spans="1:11" x14ac:dyDescent="0.3">
      <c r="A14" s="53">
        <v>41757</v>
      </c>
      <c r="B14" s="56" t="s">
        <v>143</v>
      </c>
      <c r="C14" s="56" t="s">
        <v>148</v>
      </c>
      <c r="D14" s="58">
        <v>33498.54</v>
      </c>
      <c r="E14" s="58">
        <v>33498.54</v>
      </c>
      <c r="F14" s="55"/>
      <c r="G14" s="60"/>
      <c r="H14" s="61"/>
      <c r="I14" s="61"/>
      <c r="J14" s="62"/>
      <c r="K14" s="55"/>
    </row>
    <row r="15" spans="1:11" x14ac:dyDescent="0.3">
      <c r="A15" s="53"/>
      <c r="B15" s="54"/>
      <c r="C15" s="54"/>
      <c r="D15" s="58"/>
      <c r="E15" s="58"/>
      <c r="F15" s="55"/>
      <c r="G15" s="60"/>
      <c r="H15" s="61"/>
      <c r="I15" s="61"/>
      <c r="J15" s="62"/>
      <c r="K15" s="55"/>
    </row>
    <row r="16" spans="1:11" x14ac:dyDescent="0.3">
      <c r="A16" s="53"/>
      <c r="B16" s="55"/>
      <c r="C16" s="57"/>
      <c r="D16" s="58"/>
      <c r="E16" s="58"/>
      <c r="F16" s="55"/>
      <c r="G16" s="60"/>
      <c r="H16" s="61"/>
      <c r="I16" s="61"/>
      <c r="J16" s="62"/>
      <c r="K16" s="55"/>
    </row>
    <row r="17" spans="1:11" x14ac:dyDescent="0.3">
      <c r="A17" s="53">
        <v>41730</v>
      </c>
      <c r="B17" s="55" t="s">
        <v>154</v>
      </c>
      <c r="C17" s="57" t="s">
        <v>155</v>
      </c>
      <c r="D17" s="58">
        <v>118000</v>
      </c>
      <c r="E17" s="58">
        <v>59000</v>
      </c>
      <c r="F17" s="65">
        <v>59000</v>
      </c>
      <c r="G17" s="60"/>
      <c r="H17" s="61"/>
      <c r="I17" s="61"/>
      <c r="J17" s="62"/>
      <c r="K17" s="55"/>
    </row>
    <row r="18" spans="1:11" x14ac:dyDescent="0.3">
      <c r="A18" s="53"/>
      <c r="B18" s="55"/>
      <c r="C18" s="57"/>
      <c r="D18" s="58"/>
      <c r="E18" s="58"/>
      <c r="F18" s="55"/>
      <c r="G18" s="60"/>
      <c r="H18" s="61"/>
      <c r="I18" s="61"/>
      <c r="J18" s="62"/>
      <c r="K18" s="55"/>
    </row>
    <row r="19" spans="1:11" x14ac:dyDescent="0.3">
      <c r="A19" s="53"/>
      <c r="B19" s="55"/>
      <c r="C19" s="57"/>
      <c r="D19" s="58"/>
      <c r="E19" s="58"/>
      <c r="F19" s="55"/>
      <c r="G19" s="60"/>
      <c r="H19" s="61"/>
      <c r="I19" s="61"/>
      <c r="J19" s="62"/>
      <c r="K19" s="55"/>
    </row>
    <row r="20" spans="1:11" x14ac:dyDescent="0.3">
      <c r="A20" s="53"/>
      <c r="B20" s="55"/>
      <c r="C20" s="57"/>
      <c r="D20" s="58"/>
      <c r="E20" s="58"/>
      <c r="F20" s="55"/>
      <c r="G20" s="60"/>
      <c r="H20" s="61"/>
      <c r="I20" s="61"/>
      <c r="J20" s="62"/>
      <c r="K20" s="55"/>
    </row>
    <row r="21" spans="1:11" x14ac:dyDescent="0.3">
      <c r="A21" s="53">
        <v>41738</v>
      </c>
      <c r="B21" s="55" t="s">
        <v>144</v>
      </c>
      <c r="C21" s="55" t="s">
        <v>158</v>
      </c>
      <c r="D21" s="58">
        <v>168535.64</v>
      </c>
      <c r="E21" s="58">
        <v>168535.64</v>
      </c>
      <c r="F21" s="55"/>
      <c r="G21" s="60"/>
      <c r="H21" s="61"/>
      <c r="I21" s="61"/>
      <c r="J21" s="62"/>
      <c r="K21" s="55"/>
    </row>
    <row r="22" spans="1:11" x14ac:dyDescent="0.3">
      <c r="A22" s="53">
        <v>41744</v>
      </c>
      <c r="B22" s="55" t="s">
        <v>145</v>
      </c>
      <c r="C22" s="57" t="s">
        <v>149</v>
      </c>
      <c r="D22" s="58">
        <v>2500</v>
      </c>
      <c r="E22" s="58">
        <v>2500</v>
      </c>
      <c r="F22" s="55"/>
      <c r="G22" s="60"/>
      <c r="H22" s="61"/>
      <c r="I22" s="61"/>
      <c r="J22" s="62"/>
      <c r="K22" s="55"/>
    </row>
    <row r="23" spans="1:11" x14ac:dyDescent="0.3">
      <c r="A23" s="53"/>
      <c r="B23" s="55"/>
      <c r="C23" s="57"/>
      <c r="D23" s="58"/>
      <c r="E23" s="58"/>
      <c r="F23" s="55"/>
      <c r="G23" s="60"/>
      <c r="H23" s="61"/>
      <c r="I23" s="61"/>
      <c r="J23" s="63"/>
      <c r="K23" s="55"/>
    </row>
    <row r="24" spans="1:11" x14ac:dyDescent="0.3">
      <c r="A24" s="53">
        <v>41730</v>
      </c>
      <c r="B24" s="55" t="s">
        <v>20</v>
      </c>
      <c r="C24" s="55" t="s">
        <v>150</v>
      </c>
      <c r="D24" s="58">
        <v>7000</v>
      </c>
      <c r="E24" s="58">
        <v>7000</v>
      </c>
      <c r="F24" s="60"/>
      <c r="G24" s="59"/>
      <c r="H24" s="59"/>
      <c r="I24" s="59"/>
      <c r="J24" s="60"/>
      <c r="K24" s="55"/>
    </row>
    <row r="25" spans="1:11" x14ac:dyDescent="0.3">
      <c r="A25" s="53"/>
      <c r="B25" s="55"/>
      <c r="C25" s="55"/>
      <c r="D25" s="58"/>
      <c r="E25" s="58"/>
      <c r="F25" s="60"/>
      <c r="G25" s="59"/>
      <c r="H25" s="59"/>
      <c r="I25" s="59"/>
      <c r="J25" s="60"/>
      <c r="K25" s="55"/>
    </row>
    <row r="26" spans="1:11" x14ac:dyDescent="0.3">
      <c r="A26" s="53"/>
      <c r="B26" s="55"/>
      <c r="C26" s="57"/>
      <c r="D26" s="58"/>
      <c r="E26" s="58"/>
      <c r="F26" s="60"/>
      <c r="G26" s="59"/>
      <c r="H26" s="59"/>
      <c r="I26" s="59"/>
      <c r="J26" s="60"/>
      <c r="K26" s="55"/>
    </row>
    <row r="27" spans="1:11" x14ac:dyDescent="0.3">
      <c r="A27" s="53"/>
      <c r="B27" s="54"/>
      <c r="C27" s="57"/>
      <c r="D27" s="58"/>
      <c r="E27" s="58"/>
      <c r="F27" s="60"/>
      <c r="G27" s="59"/>
      <c r="H27" s="59"/>
      <c r="I27" s="59"/>
      <c r="J27" s="60"/>
      <c r="K27" s="55"/>
    </row>
    <row r="28" spans="1:11" x14ac:dyDescent="0.3">
      <c r="A28" s="53">
        <v>41758</v>
      </c>
      <c r="B28" s="54" t="s">
        <v>156</v>
      </c>
      <c r="C28" s="57" t="s">
        <v>157</v>
      </c>
      <c r="D28" s="58">
        <v>9959.2000000000007</v>
      </c>
      <c r="E28" s="58">
        <v>9959.2000000000007</v>
      </c>
      <c r="F28" s="60"/>
      <c r="G28" s="59"/>
      <c r="H28" s="59"/>
      <c r="I28" s="59"/>
      <c r="J28" s="60"/>
      <c r="K28" s="55"/>
    </row>
    <row r="29" spans="1:11" ht="15" thickBot="1" x14ac:dyDescent="0.35">
      <c r="A29" s="53"/>
      <c r="B29" s="54"/>
      <c r="C29" s="57"/>
      <c r="D29" s="58"/>
      <c r="E29" s="58"/>
      <c r="F29" s="60"/>
      <c r="G29" s="59"/>
      <c r="H29" s="59"/>
      <c r="I29" s="59"/>
      <c r="J29" s="60"/>
      <c r="K29" s="55"/>
    </row>
    <row r="30" spans="1:11" ht="15" thickBot="1" x14ac:dyDescent="0.35">
      <c r="A30" s="225" t="s">
        <v>17</v>
      </c>
      <c r="B30" s="226"/>
      <c r="C30" s="226"/>
      <c r="D30" s="41">
        <f>SUM(D9:D29)</f>
        <v>358440.88000000006</v>
      </c>
      <c r="E30" s="41">
        <f>SUM(E9:E29)</f>
        <v>282566.88000000006</v>
      </c>
      <c r="F30" s="41">
        <f>SUM(F11:F29)</f>
        <v>59000</v>
      </c>
      <c r="G30" s="41">
        <f>SUM(G9:G29)</f>
        <v>0</v>
      </c>
      <c r="H30" s="41">
        <f>SUM(H9:H29)</f>
        <v>0</v>
      </c>
      <c r="I30" s="41">
        <f>SUM(I9:I29)</f>
        <v>16874</v>
      </c>
      <c r="J30" s="41">
        <f>SUM(J9:J29)</f>
        <v>0</v>
      </c>
      <c r="K30" s="41"/>
    </row>
    <row r="32" spans="1:11" x14ac:dyDescent="0.3">
      <c r="A32" s="49" t="s">
        <v>134</v>
      </c>
      <c r="B32" s="49"/>
      <c r="E32" s="49" t="s">
        <v>151</v>
      </c>
      <c r="F32" s="49"/>
    </row>
    <row r="33" spans="1:6" x14ac:dyDescent="0.3">
      <c r="A33" s="50" t="s">
        <v>135</v>
      </c>
      <c r="B33" s="50"/>
      <c r="E33" s="50" t="s">
        <v>152</v>
      </c>
      <c r="F33" s="50"/>
    </row>
    <row r="34" spans="1:6" x14ac:dyDescent="0.3">
      <c r="A34" s="50" t="s">
        <v>136</v>
      </c>
      <c r="B34" s="50"/>
      <c r="E34" s="50" t="s">
        <v>153</v>
      </c>
      <c r="F34" s="50"/>
    </row>
    <row r="35" spans="1:6" x14ac:dyDescent="0.3">
      <c r="A35" s="49" t="s">
        <v>137</v>
      </c>
      <c r="B35" s="49"/>
      <c r="E35" s="49" t="s">
        <v>137</v>
      </c>
      <c r="F35" s="49"/>
    </row>
  </sheetData>
  <mergeCells count="1">
    <mergeCell ref="A30:C30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F3408C3307AA8438F5CC9768F0D1D2B" ma:contentTypeVersion="11" ma:contentTypeDescription="Create a new document." ma:contentTypeScope="" ma:versionID="501d4eac4125b6c85d5ce33009712a6b">
  <xsd:schema xmlns:xsd="http://www.w3.org/2001/XMLSchema" xmlns:xs="http://www.w3.org/2001/XMLSchema" xmlns:p="http://schemas.microsoft.com/office/2006/metadata/properties" xmlns:ns3="be5260e8-50b7-4b0e-917c-13aa146d7c8e" xmlns:ns4="f273a98b-242d-4bba-ac5b-8e491528a7da" targetNamespace="http://schemas.microsoft.com/office/2006/metadata/properties" ma:root="true" ma:fieldsID="1f3ebea38f850bbdb698e392fc352921" ns3:_="" ns4:_="">
    <xsd:import namespace="be5260e8-50b7-4b0e-917c-13aa146d7c8e"/>
    <xsd:import namespace="f273a98b-242d-4bba-ac5b-8e491528a7da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5260e8-50b7-4b0e-917c-13aa146d7c8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73a98b-242d-4bba-ac5b-8e491528a7d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0C4438C-78A7-4CC8-B37C-040A2E615A9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946A3E2-18C6-487F-BCA4-3D8205277AE9}">
  <ds:schemaRefs>
    <ds:schemaRef ds:uri="http://purl.org/dc/terms/"/>
    <ds:schemaRef ds:uri="http://purl.org/dc/dcmitype/"/>
    <ds:schemaRef ds:uri="http://www.w3.org/XML/1998/namespace"/>
    <ds:schemaRef ds:uri="http://schemas.microsoft.com/office/2006/metadata/properties"/>
    <ds:schemaRef ds:uri="http://schemas.microsoft.com/office/2006/documentManagement/types"/>
    <ds:schemaRef ds:uri="http://purl.org/dc/elements/1.1/"/>
    <ds:schemaRef ds:uri="be5260e8-50b7-4b0e-917c-13aa146d7c8e"/>
    <ds:schemaRef ds:uri="f273a98b-242d-4bba-ac5b-8e491528a7da"/>
    <ds:schemaRef ds:uri="http://schemas.microsoft.com/office/infopath/2007/PartnerControls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A4643ECD-2AA8-440C-8787-7C9035AB4A8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e5260e8-50b7-4b0e-917c-13aa146d7c8e"/>
    <ds:schemaRef ds:uri="f273a98b-242d-4bba-ac5b-8e491528a7d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Hoja1</vt:lpstr>
      <vt:lpstr>Hoja2</vt:lpstr>
      <vt:lpstr>CAJA CHICA</vt:lpstr>
      <vt:lpstr>AÑO 2014</vt:lpstr>
      <vt:lpstr>Hoja5</vt:lpstr>
      <vt:lpstr>Hoja3</vt:lpstr>
      <vt:lpstr>Hoja4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Belkis De oleo</dc:creator>
  <cp:lastModifiedBy>Alba Peralta</cp:lastModifiedBy>
  <cp:lastPrinted>2025-06-13T15:56:38Z</cp:lastPrinted>
  <dcterms:created xsi:type="dcterms:W3CDTF">2013-09-25T19:10:54Z</dcterms:created>
  <dcterms:modified xsi:type="dcterms:W3CDTF">2025-06-13T16:06:30Z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0x010100AF3408C3307AA8438F5CC9768F0D1D2B</vt:lpwstr>
  </property>
</Properties>
</file>