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ogando\Desktop\UNIDADES DE TRABAJO\CONTABILIDAD\JULIO\"/>
    </mc:Choice>
  </mc:AlternateContent>
  <xr:revisionPtr revIDLastSave="0" documentId="13_ncr:1_{761084F0-1239-4015-9ED5-5BF7952A2570}" xr6:coauthVersionLast="36" xr6:coauthVersionMax="36" xr10:uidLastSave="{00000000-0000-0000-0000-000000000000}"/>
  <bookViews>
    <workbookView xWindow="0" yWindow="0" windowWidth="23040" windowHeight="8940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Julio" sheetId="12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2" l="1"/>
  <c r="I28" i="12"/>
  <c r="H52" i="12"/>
  <c r="I27" i="12"/>
  <c r="I50" i="12"/>
  <c r="I49" i="12"/>
  <c r="I48" i="12"/>
  <c r="I47" i="12"/>
  <c r="I46" i="12"/>
  <c r="I45" i="12"/>
  <c r="J52" i="12"/>
  <c r="K52" i="12"/>
  <c r="L52" i="12"/>
  <c r="M52" i="12"/>
  <c r="I44" i="12"/>
  <c r="I43" i="12"/>
  <c r="I42" i="12"/>
  <c r="I41" i="12"/>
  <c r="I40" i="12"/>
  <c r="I39" i="12"/>
  <c r="I38" i="12"/>
  <c r="I36" i="12"/>
  <c r="I35" i="12"/>
  <c r="I34" i="12"/>
  <c r="I33" i="12"/>
  <c r="I32" i="12"/>
  <c r="I31" i="12"/>
  <c r="I30" i="12"/>
  <c r="I29" i="12"/>
  <c r="I26" i="12"/>
  <c r="I25" i="12"/>
  <c r="I24" i="12" l="1"/>
  <c r="I52" i="12" s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<sst xmlns="http://schemas.openxmlformats.org/spreadsheetml/2006/main" count="420" uniqueCount="292">
  <si>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</si>
  <si>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</si>
  <si>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</si>
  <si>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</si>
  <si>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</si>
  <si>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</si>
  <si>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</si>
  <si>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</si>
  <si>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</si>
  <si>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</si>
  <si>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</si>
  <si>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</si>
  <si>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</si>
  <si>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</si>
  <si>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</si>
  <si>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</si>
  <si>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</si>
  <si>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</si>
  <si>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</si>
  <si>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</si>
  <si>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</si>
  <si>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</si>
  <si>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</si>
  <si>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</si>
  <si>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</si>
  <si>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</si>
  <si>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</si>
  <si>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</si>
  <si>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</si>
  <si>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</si>
  <si>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</si>
  <si>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</si>
  <si>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</si>
  <si>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</si>
  <si>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</si>
  <si>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</si>
  <si>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</si>
  <si>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</si>
  <si>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</si>
  <si>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</si>
  <si>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</si>
  <si>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</si>
  <si>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</si>
  <si>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</si>
  <si>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</si>
  <si>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</si>
  <si>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</si>
  <si>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</si>
  <si>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</si>
  <si>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</si>
  <si>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</si>
  <si>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</si>
  <si>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</si>
  <si>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</si>
  <si>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</si>
  <si>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</si>
  <si>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</si>
  <si>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</si>
  <si>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</si>
  <si>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</si>
  <si>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</si>
  <si>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</si>
  <si>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</si>
  <si>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</si>
  <si>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</si>
  <si>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</si>
  <si>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</si>
  <si>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</si>
  <si>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</si>
  <si>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</si>
  <si>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</si>
  <si>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</si>
  <si>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</si>
  <si>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</si>
  <si>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</si>
  <si>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</si>
  <si>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</si>
  <si>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</si>
  <si>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</si>
  <si>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</si>
  <si>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</si>
  <si>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</si>
  <si>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</si>
  <si>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</si>
  <si>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</si>
  <si>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</si>
  <si>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</si>
  <si>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</si>
  <si>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</si>
  <si>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</si>
  <si>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</si>
  <si>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</si>
  <si>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</si>
  <si>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</si>
  <si>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</si>
  <si>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</si>
  <si>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</si>
  <si>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</si>
  <si>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</si>
  <si>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</si>
  <si>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</si>
  <si>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</si>
  <si>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</si>
  <si>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</si>
  <si>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</si>
  <si>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</si>
  <si>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</si>
  <si>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</si>
  <si>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</si>
  <si>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</si>
  <si>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</si>
  <si>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</si>
  <si>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</si>
  <si>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</si>
  <si>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</si>
  <si>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</si>
  <si>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</si>
  <si>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</si>
  <si>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</si>
  <si>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</si>
  <si>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</si>
  <si>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</si>
  <si>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</si>
  <si>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</si>
  <si>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</si>
  <si>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</si>
  <si>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</si>
  <si>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</si>
  <si>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</si>
  <si>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</si>
  <si>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</si>
  <si>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</si>
  <si>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</si>
  <si>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</si>
  <si>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</si>
  <si>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</si>
  <si>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</si>
  <si>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</si>
  <si>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</si>
  <si>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</si>
  <si>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</si>
  <si>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</si>
  <si>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</si>
  <si>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</si>
  <si>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</si>
  <si>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</si>
  <si>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</si>
  <si>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</si>
  <si>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</si>
  <si>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</si>
  <si>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</si>
  <si>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</si>
  <si>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</si>
  <si>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</si>
  <si>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</si>
  <si>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</si>
  <si>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</si>
  <si>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</si>
  <si>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</si>
  <si>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</si>
  <si>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</si>
  <si>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</si>
  <si>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</si>
  <si>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</si>
  <si>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</si>
  <si>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</si>
  <si>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</si>
  <si>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</si>
  <si>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</si>
  <si>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</si>
  <si>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</si>
  <si>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</si>
  <si>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</si>
  <si>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</si>
  <si>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</si>
  <si>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</si>
  <si>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</si>
  <si>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</si>
  <si>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</si>
  <si>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</si>
  <si>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</si>
  <si>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</si>
  <si>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</si>
  <si>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</si>
  <si>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ASHVALSOPH INVESTMENTS</t>
  </si>
  <si>
    <t>FARMACIA MONTESINO</t>
  </si>
  <si>
    <t>COMPRA VIDRIO MARTILLADO</t>
  </si>
  <si>
    <t>28/03/2022</t>
  </si>
  <si>
    <t>B1500000135</t>
  </si>
  <si>
    <t>GEDESCO, SRL</t>
  </si>
  <si>
    <t>SUPERINTENDENCIA DE SEGUROS</t>
  </si>
  <si>
    <t>Director Financiero</t>
  </si>
  <si>
    <t>B1500000251</t>
  </si>
  <si>
    <t>OSYARY, SRL</t>
  </si>
  <si>
    <t>B1500000212</t>
  </si>
  <si>
    <t>A010010011500001305</t>
  </si>
  <si>
    <t>SUPLECA COMERCIAL</t>
  </si>
  <si>
    <t>B1500000165</t>
  </si>
  <si>
    <t>SAMAEM JYN,SRL</t>
  </si>
  <si>
    <t>CONGRESOS, EVENTOS Y SEMINARIOS</t>
  </si>
  <si>
    <t>B1500000380</t>
  </si>
  <si>
    <t>Departamento de Contabilidad</t>
  </si>
  <si>
    <t>SERVICIO DE CAPACITACIÓN</t>
  </si>
  <si>
    <t>REYNA ISABEL RODRÍGUEZ</t>
  </si>
  <si>
    <t>COMPRA MEDICAMENTO</t>
  </si>
  <si>
    <t>CONTRATACIÓN Y SERVICIO LEGAL</t>
  </si>
  <si>
    <t>SERVICIO DE READECUACIÓN DE OFICINA</t>
  </si>
  <si>
    <t>MATERIALES USO DEPTO INFORMÁTICA</t>
  </si>
  <si>
    <t>COMPRA MATERIALES VARIOS</t>
  </si>
  <si>
    <t>ALIMENTO PARA HUMANOS</t>
  </si>
  <si>
    <t>PUBLICIDAD Y PROPAGANDA</t>
  </si>
  <si>
    <t>HODELPA GRAN ALMIRANTE</t>
  </si>
  <si>
    <t>BRIZATLANTICA</t>
  </si>
  <si>
    <t>MANTENIMIENTOS Y REP. OFICINA</t>
  </si>
  <si>
    <t>B1500000176</t>
  </si>
  <si>
    <t>Auditora de Contabilidad</t>
  </si>
  <si>
    <t>ACTUALIDADES INFORMATIVAS</t>
  </si>
  <si>
    <t>SERV Y MANTENIMIENTO DE EDIFICIO</t>
  </si>
  <si>
    <t>ABREGONZA,SRL</t>
  </si>
  <si>
    <t xml:space="preserve"> Enc. de Contabilidad</t>
  </si>
  <si>
    <t xml:space="preserve">Jorge Luís ceballos Pimentel </t>
  </si>
  <si>
    <t>B1500000349</t>
  </si>
  <si>
    <t>PERFECT PEST CONTROL, SRL</t>
  </si>
  <si>
    <t>1306/2025</t>
  </si>
  <si>
    <t>EDITORA NUEVO DIARIO</t>
  </si>
  <si>
    <t>B1500000667</t>
  </si>
  <si>
    <t>COMPRAS DE PINTURAS</t>
  </si>
  <si>
    <t>AL 31 DE  JULIO 2025</t>
  </si>
  <si>
    <t>E4500000000652</t>
  </si>
  <si>
    <t>B1500003753</t>
  </si>
  <si>
    <t>16/082025</t>
  </si>
  <si>
    <t>E4500000080574</t>
  </si>
  <si>
    <t>CLARO</t>
  </si>
  <si>
    <t>SERVICIOS DE COMUNICACIÓN</t>
  </si>
  <si>
    <t>17/072025</t>
  </si>
  <si>
    <t>1707/2025</t>
  </si>
  <si>
    <t>E4500000038091</t>
  </si>
  <si>
    <t>EDEESTE</t>
  </si>
  <si>
    <t>SERVICIOS DE ELECTRICIDAD</t>
  </si>
  <si>
    <t>B1500000355</t>
  </si>
  <si>
    <t>FUMIGACIÓN</t>
  </si>
  <si>
    <t>B1500000354</t>
  </si>
  <si>
    <t>B1500000352</t>
  </si>
  <si>
    <t>04//07/2025</t>
  </si>
  <si>
    <t>B1500000905</t>
  </si>
  <si>
    <t>OBELCA,SRL</t>
  </si>
  <si>
    <t>SERVICIOS DE RECARGA DE EXTINTORES</t>
  </si>
  <si>
    <t>B1500005556</t>
  </si>
  <si>
    <t>SERVICIO SISTEMA MOTRIZ</t>
  </si>
  <si>
    <t>MANT. REP. EQ. DE TRANSPORTE</t>
  </si>
  <si>
    <t>B1500004843</t>
  </si>
  <si>
    <t>SERVICIOS DE CATERING</t>
  </si>
  <si>
    <t>E4500000004435</t>
  </si>
  <si>
    <t>DISTRIBUIDORES INT. DE PETROLEO</t>
  </si>
  <si>
    <t>COMBUSTIBLES</t>
  </si>
  <si>
    <t>E4500000004443</t>
  </si>
  <si>
    <t>B150000670</t>
  </si>
  <si>
    <t>22/082025</t>
  </si>
  <si>
    <t>B150005107</t>
  </si>
  <si>
    <t>GTG INDUSTRIAL</t>
  </si>
  <si>
    <t>B150005089</t>
  </si>
  <si>
    <t>E450000000038</t>
  </si>
  <si>
    <t>FLOW</t>
  </si>
  <si>
    <t>PROGASTABLE, SRL</t>
  </si>
  <si>
    <t>B1500000499</t>
  </si>
  <si>
    <t>B1500005073</t>
  </si>
  <si>
    <t>B1500000289</t>
  </si>
  <si>
    <t>GTG INDUSTRIAL,SRL</t>
  </si>
  <si>
    <t>PROVEEDORES DEL CARIBE, SRL</t>
  </si>
  <si>
    <t>E450000016240</t>
  </si>
  <si>
    <t>PLANET AZUL, S.A.</t>
  </si>
  <si>
    <t>E450000014370</t>
  </si>
  <si>
    <t>E450000014948</t>
  </si>
  <si>
    <t>E450000014349</t>
  </si>
  <si>
    <t>E450000015027</t>
  </si>
  <si>
    <t>B1500000051</t>
  </si>
  <si>
    <t>PORTAFOLIO DO, SRL</t>
  </si>
  <si>
    <t>B1500000552</t>
  </si>
  <si>
    <t>OMX MULTISERVICIOS, SRL</t>
  </si>
  <si>
    <t>MATERIALES SUMINISTRO DE OFIC.</t>
  </si>
  <si>
    <t>C &amp; C TECNOLOGY SUPLY,SRL</t>
  </si>
  <si>
    <t>17/072026</t>
  </si>
  <si>
    <t>E4500000038011</t>
  </si>
  <si>
    <t>17/072027</t>
  </si>
  <si>
    <t>E4500000037949</t>
  </si>
  <si>
    <t>91-120 dÍas</t>
  </si>
  <si>
    <t>María Taveras</t>
  </si>
  <si>
    <t>Departamento de Contabilidad:</t>
  </si>
  <si>
    <t>ÚTILES DIVERSOS</t>
  </si>
  <si>
    <t>SERVICIOS E INSTALACIO. TÈCNICA</t>
  </si>
  <si>
    <t>SERVICIOS DE FUMIGACIÓN</t>
  </si>
  <si>
    <t>FelIpe Suero Capellán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</si>
</sst>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* #,##0.00\ _€_-;\-* #,##0.00\ _€_-;_-* &quot;-&quot;??\ _€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i/>
      <sz val="14"/>
      <color theme="8" tint="-0.249977111117893"/>
      <name val="Times New Roman"/>
      <family val="1"/>
    </font>
    <font>
      <i/>
      <sz val="14"/>
      <name val="Times New Roman"/>
      <family val="1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sz val="16"/>
      <name val="Times New Roman"/>
      <family val="1"/>
    </font>
    <font>
      <sz val="16"/>
      <color theme="1"/>
      <name val="Calibri"/>
      <family val="2"/>
      <scheme val="minor"/>
    </font>
    <font>
      <b/>
      <u/>
      <sz val="16"/>
      <color theme="1"/>
      <name val="Times New Roman"/>
      <family val="1"/>
    </font>
    <font>
      <b/>
      <u/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7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18" fillId="0" borderId="0" xfId="0" applyFont="1" applyFill="1" applyBorder="1" applyAlignment="1">
      <alignment horizontal="center" vertical="center"/>
    </xf>
    <xf numFmtId="44" fontId="18" fillId="0" borderId="0" xfId="2" applyFont="1" applyFill="1" applyBorder="1" applyAlignment="1">
      <alignment horizontal="right" vertical="center" wrapText="1"/>
    </xf>
    <xf numFmtId="44" fontId="18" fillId="0" borderId="0" xfId="1" applyNumberFormat="1" applyFont="1" applyFill="1" applyBorder="1"/>
    <xf numFmtId="44" fontId="18" fillId="0" borderId="0" xfId="1" applyNumberFormat="1" applyFont="1" applyFill="1" applyBorder="1" applyAlignment="1">
      <alignment horizontal="center" vertical="center" wrapText="1"/>
    </xf>
    <xf numFmtId="44" fontId="18" fillId="0" borderId="0" xfId="0" applyNumberFormat="1" applyFont="1" applyFill="1" applyBorder="1" applyAlignment="1">
      <alignment horizontal="center" vertical="center" wrapText="1"/>
    </xf>
    <xf numFmtId="14" fontId="18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left"/>
    </xf>
    <xf numFmtId="0" fontId="16" fillId="3" borderId="1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left"/>
    </xf>
    <xf numFmtId="0" fontId="20" fillId="3" borderId="1" xfId="0" applyFont="1" applyFill="1" applyBorder="1" applyAlignment="1">
      <alignment horizontal="center"/>
    </xf>
    <xf numFmtId="0" fontId="22" fillId="3" borderId="1" xfId="0" applyFont="1" applyFill="1" applyBorder="1"/>
    <xf numFmtId="14" fontId="22" fillId="3" borderId="1" xfId="0" applyNumberFormat="1" applyFont="1" applyFill="1" applyBorder="1" applyAlignment="1">
      <alignment horizontal="center"/>
    </xf>
    <xf numFmtId="0" fontId="22" fillId="3" borderId="1" xfId="0" applyNumberFormat="1" applyFont="1" applyFill="1" applyBorder="1"/>
    <xf numFmtId="0" fontId="22" fillId="3" borderId="18" xfId="0" applyNumberFormat="1" applyFont="1" applyFill="1" applyBorder="1"/>
    <xf numFmtId="0" fontId="19" fillId="0" borderId="0" xfId="0" applyFont="1"/>
    <xf numFmtId="0" fontId="22" fillId="0" borderId="1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4" fontId="22" fillId="0" borderId="0" xfId="0" applyNumberFormat="1" applyFont="1" applyBorder="1"/>
    <xf numFmtId="0" fontId="20" fillId="0" borderId="0" xfId="0" applyFont="1" applyBorder="1" applyAlignment="1">
      <alignment horizontal="left"/>
    </xf>
    <xf numFmtId="0" fontId="19" fillId="0" borderId="0" xfId="0" applyFont="1" applyBorder="1"/>
    <xf numFmtId="14" fontId="21" fillId="3" borderId="0" xfId="0" applyNumberFormat="1" applyFont="1" applyFill="1" applyBorder="1" applyAlignment="1">
      <alignment horizontal="left"/>
    </xf>
    <xf numFmtId="0" fontId="21" fillId="3" borderId="0" xfId="0" applyNumberFormat="1" applyFont="1" applyFill="1" applyBorder="1" applyAlignment="1">
      <alignment horizontal="center"/>
    </xf>
    <xf numFmtId="14" fontId="21" fillId="3" borderId="0" xfId="0" applyNumberFormat="1" applyFont="1" applyFill="1" applyBorder="1" applyAlignment="1">
      <alignment horizontal="center"/>
    </xf>
    <xf numFmtId="0" fontId="21" fillId="3" borderId="0" xfId="0" applyNumberFormat="1" applyFont="1" applyFill="1" applyBorder="1"/>
    <xf numFmtId="0" fontId="21" fillId="3" borderId="0" xfId="0" applyFont="1" applyFill="1" applyBorder="1" applyAlignment="1">
      <alignment horizontal="left"/>
    </xf>
    <xf numFmtId="0" fontId="21" fillId="3" borderId="0" xfId="0" applyFont="1" applyFill="1" applyBorder="1"/>
    <xf numFmtId="0" fontId="21" fillId="3" borderId="0" xfId="0" applyFont="1" applyFill="1" applyBorder="1" applyAlignment="1">
      <alignment horizontal="center"/>
    </xf>
    <xf numFmtId="44" fontId="21" fillId="3" borderId="0" xfId="1" applyNumberFormat="1" applyFont="1" applyFill="1" applyBorder="1"/>
    <xf numFmtId="44" fontId="21" fillId="3" borderId="0" xfId="0" applyNumberFormat="1" applyFont="1" applyFill="1" applyBorder="1"/>
    <xf numFmtId="0" fontId="22" fillId="0" borderId="0" xfId="0" applyNumberFormat="1" applyFont="1" applyBorder="1" applyAlignment="1">
      <alignment horizontal="left"/>
    </xf>
    <xf numFmtId="0" fontId="24" fillId="0" borderId="0" xfId="0" applyNumberFormat="1" applyFont="1" applyBorder="1" applyAlignment="1">
      <alignment horizontal="left"/>
    </xf>
    <xf numFmtId="0" fontId="19" fillId="0" borderId="0" xfId="0" applyFont="1" applyAlignment="1">
      <alignment horizontal="left"/>
    </xf>
    <xf numFmtId="44" fontId="20" fillId="0" borderId="0" xfId="0" applyNumberFormat="1" applyFont="1" applyBorder="1" applyAlignment="1">
      <alignment horizontal="left"/>
    </xf>
    <xf numFmtId="0" fontId="25" fillId="0" borderId="0" xfId="0" applyNumberFormat="1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44" fontId="22" fillId="0" borderId="0" xfId="0" applyNumberFormat="1" applyFont="1" applyBorder="1" applyAlignment="1">
      <alignment horizontal="left"/>
    </xf>
    <xf numFmtId="0" fontId="20" fillId="0" borderId="0" xfId="0" applyFont="1" applyBorder="1" applyAlignment="1"/>
    <xf numFmtId="14" fontId="22" fillId="3" borderId="18" xfId="0" applyNumberFormat="1" applyFont="1" applyFill="1" applyBorder="1" applyAlignment="1">
      <alignment horizontal="center"/>
    </xf>
    <xf numFmtId="4" fontId="22" fillId="3" borderId="1" xfId="0" applyNumberFormat="1" applyFont="1" applyFill="1" applyBorder="1" applyAlignment="1">
      <alignment horizontal="center" wrapText="1"/>
    </xf>
    <xf numFmtId="44" fontId="18" fillId="0" borderId="11" xfId="1" applyNumberFormat="1" applyFont="1" applyFill="1" applyBorder="1" applyAlignment="1">
      <alignment horizontal="center" vertical="center" wrapText="1"/>
    </xf>
    <xf numFmtId="44" fontId="18" fillId="0" borderId="11" xfId="0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left"/>
    </xf>
    <xf numFmtId="0" fontId="22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left"/>
    </xf>
    <xf numFmtId="0" fontId="22" fillId="3" borderId="1" xfId="0" applyNumberFormat="1" applyFont="1" applyFill="1" applyBorder="1" applyAlignment="1">
      <alignment horizontal="left"/>
    </xf>
    <xf numFmtId="0" fontId="22" fillId="0" borderId="1" xfId="0" applyFont="1" applyBorder="1"/>
    <xf numFmtId="14" fontId="19" fillId="3" borderId="1" xfId="0" applyNumberFormat="1" applyFont="1" applyFill="1" applyBorder="1" applyAlignment="1">
      <alignment horizontal="center"/>
    </xf>
    <xf numFmtId="0" fontId="19" fillId="3" borderId="1" xfId="0" applyFont="1" applyFill="1" applyBorder="1"/>
    <xf numFmtId="0" fontId="19" fillId="3" borderId="1" xfId="0" applyFont="1" applyFill="1" applyBorder="1" applyAlignment="1">
      <alignment horizontal="center"/>
    </xf>
    <xf numFmtId="14" fontId="19" fillId="3" borderId="1" xfId="0" applyNumberFormat="1" applyFont="1" applyFill="1" applyBorder="1"/>
    <xf numFmtId="0" fontId="20" fillId="3" borderId="11" xfId="0" applyFont="1" applyFill="1" applyBorder="1" applyAlignment="1">
      <alignment horizontal="center"/>
    </xf>
    <xf numFmtId="44" fontId="18" fillId="3" borderId="11" xfId="2" applyFont="1" applyFill="1" applyBorder="1" applyAlignment="1">
      <alignment horizontal="right" vertical="center" wrapText="1"/>
    </xf>
    <xf numFmtId="44" fontId="18" fillId="3" borderId="11" xfId="1" applyNumberFormat="1" applyFont="1" applyFill="1" applyBorder="1"/>
    <xf numFmtId="0" fontId="18" fillId="3" borderId="25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/>
    </xf>
    <xf numFmtId="44" fontId="18" fillId="3" borderId="0" xfId="2" applyFont="1" applyFill="1" applyBorder="1" applyAlignment="1">
      <alignment horizontal="right" vertical="center" wrapText="1"/>
    </xf>
    <xf numFmtId="44" fontId="18" fillId="3" borderId="0" xfId="1" applyNumberFormat="1" applyFont="1" applyFill="1" applyBorder="1"/>
    <xf numFmtId="0" fontId="22" fillId="3" borderId="10" xfId="0" applyNumberFormat="1" applyFont="1" applyFill="1" applyBorder="1" applyAlignment="1">
      <alignment horizontal="center"/>
    </xf>
    <xf numFmtId="0" fontId="22" fillId="3" borderId="2" xfId="0" applyNumberFormat="1" applyFont="1" applyFill="1" applyBorder="1" applyAlignment="1">
      <alignment horizontal="center"/>
    </xf>
    <xf numFmtId="0" fontId="19" fillId="3" borderId="10" xfId="0" applyFont="1" applyFill="1" applyBorder="1"/>
    <xf numFmtId="14" fontId="22" fillId="3" borderId="30" xfId="0" applyNumberFormat="1" applyFont="1" applyFill="1" applyBorder="1" applyAlignment="1">
      <alignment horizontal="left"/>
    </xf>
    <xf numFmtId="14" fontId="22" fillId="3" borderId="31" xfId="0" applyNumberFormat="1" applyFont="1" applyFill="1" applyBorder="1" applyAlignment="1">
      <alignment horizontal="left"/>
    </xf>
    <xf numFmtId="14" fontId="19" fillId="3" borderId="30" xfId="0" applyNumberFormat="1" applyFont="1" applyFill="1" applyBorder="1" applyAlignment="1">
      <alignment horizontal="center"/>
    </xf>
    <xf numFmtId="14" fontId="19" fillId="3" borderId="30" xfId="0" applyNumberFormat="1" applyFont="1" applyFill="1" applyBorder="1"/>
    <xf numFmtId="14" fontId="19" fillId="3" borderId="32" xfId="0" applyNumberFormat="1" applyFont="1" applyFill="1" applyBorder="1"/>
    <xf numFmtId="14" fontId="20" fillId="3" borderId="30" xfId="0" applyNumberFormat="1" applyFont="1" applyFill="1" applyBorder="1" applyAlignment="1">
      <alignment horizontal="center"/>
    </xf>
    <xf numFmtId="14" fontId="22" fillId="3" borderId="30" xfId="0" applyNumberFormat="1" applyFont="1" applyFill="1" applyBorder="1" applyAlignment="1">
      <alignment horizontal="center" vertical="center"/>
    </xf>
    <xf numFmtId="14" fontId="22" fillId="3" borderId="30" xfId="0" applyNumberFormat="1" applyFont="1" applyFill="1" applyBorder="1" applyAlignment="1">
      <alignment horizontal="center"/>
    </xf>
    <xf numFmtId="14" fontId="22" fillId="0" borderId="30" xfId="0" applyNumberFormat="1" applyFont="1" applyBorder="1" applyAlignment="1">
      <alignment horizontal="left"/>
    </xf>
    <xf numFmtId="0" fontId="22" fillId="3" borderId="30" xfId="0" applyFont="1" applyFill="1" applyBorder="1"/>
    <xf numFmtId="0" fontId="22" fillId="3" borderId="10" xfId="0" applyNumberFormat="1" applyFont="1" applyFill="1" applyBorder="1" applyAlignment="1">
      <alignment horizontal="center" vertical="center" wrapText="1"/>
    </xf>
    <xf numFmtId="0" fontId="22" fillId="3" borderId="10" xfId="0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2" fillId="3" borderId="10" xfId="0" applyFont="1" applyFill="1" applyBorder="1" applyAlignment="1">
      <alignment horizontal="center"/>
    </xf>
    <xf numFmtId="14" fontId="22" fillId="3" borderId="1" xfId="0" applyNumberFormat="1" applyFont="1" applyFill="1" applyBorder="1" applyAlignment="1">
      <alignment horizontal="center" vertical="center" wrapText="1"/>
    </xf>
    <xf numFmtId="14" fontId="22" fillId="3" borderId="1" xfId="0" applyNumberFormat="1" applyFont="1" applyFill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/>
    </xf>
    <xf numFmtId="0" fontId="23" fillId="3" borderId="1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18" fillId="3" borderId="18" xfId="0" applyFont="1" applyFill="1" applyBorder="1" applyAlignment="1">
      <alignment horizontal="left"/>
    </xf>
    <xf numFmtId="0" fontId="3" fillId="3" borderId="1" xfId="0" applyFont="1" applyFill="1" applyBorder="1"/>
    <xf numFmtId="44" fontId="26" fillId="3" borderId="11" xfId="2" applyFont="1" applyFill="1" applyBorder="1" applyAlignment="1">
      <alignment horizontal="right" wrapText="1"/>
    </xf>
    <xf numFmtId="44" fontId="26" fillId="3" borderId="11" xfId="1" applyNumberFormat="1" applyFont="1" applyFill="1" applyBorder="1" applyAlignment="1"/>
    <xf numFmtId="44" fontId="26" fillId="0" borderId="11" xfId="1" applyNumberFormat="1" applyFont="1" applyFill="1" applyBorder="1" applyAlignment="1">
      <alignment horizontal="center" wrapText="1"/>
    </xf>
    <xf numFmtId="44" fontId="26" fillId="0" borderId="11" xfId="0" applyNumberFormat="1" applyFont="1" applyFill="1" applyBorder="1" applyAlignment="1">
      <alignment horizontal="center" wrapText="1"/>
    </xf>
    <xf numFmtId="0" fontId="18" fillId="0" borderId="1" xfId="0" applyFont="1" applyBorder="1"/>
    <xf numFmtId="0" fontId="18" fillId="3" borderId="1" xfId="0" applyFont="1" applyFill="1" applyBorder="1"/>
    <xf numFmtId="44" fontId="27" fillId="3" borderId="1" xfId="1" applyNumberFormat="1" applyFont="1" applyFill="1" applyBorder="1"/>
    <xf numFmtId="44" fontId="27" fillId="3" borderId="1" xfId="1" applyNumberFormat="1" applyFont="1" applyFill="1" applyBorder="1" applyAlignment="1">
      <alignment horizontal="right"/>
    </xf>
    <xf numFmtId="44" fontId="26" fillId="3" borderId="1" xfId="1" applyNumberFormat="1" applyFont="1" applyFill="1" applyBorder="1"/>
    <xf numFmtId="44" fontId="26" fillId="0" borderId="1" xfId="2" applyFont="1" applyBorder="1"/>
    <xf numFmtId="44" fontId="26" fillId="3" borderId="1" xfId="2" applyFont="1" applyFill="1" applyBorder="1"/>
    <xf numFmtId="44" fontId="26" fillId="3" borderId="18" xfId="2" applyFont="1" applyFill="1" applyBorder="1"/>
    <xf numFmtId="44" fontId="28" fillId="3" borderId="1" xfId="2" applyFont="1" applyFill="1" applyBorder="1"/>
    <xf numFmtId="164" fontId="28" fillId="3" borderId="1" xfId="1" applyFont="1" applyFill="1" applyBorder="1"/>
    <xf numFmtId="44" fontId="29" fillId="3" borderId="1" xfId="0" applyNumberFormat="1" applyFont="1" applyFill="1" applyBorder="1" applyAlignment="1">
      <alignment horizontal="center" vertical="center" wrapText="1"/>
    </xf>
    <xf numFmtId="44" fontId="29" fillId="3" borderId="1" xfId="0" applyNumberFormat="1" applyFont="1" applyFill="1" applyBorder="1" applyAlignment="1">
      <alignment horizontal="right" vertical="center" wrapText="1"/>
    </xf>
    <xf numFmtId="44" fontId="27" fillId="0" borderId="1" xfId="1" applyNumberFormat="1" applyFont="1" applyFill="1" applyBorder="1"/>
    <xf numFmtId="44" fontId="29" fillId="3" borderId="1" xfId="1" applyNumberFormat="1" applyFont="1" applyFill="1" applyBorder="1" applyAlignment="1">
      <alignment horizontal="right" vertical="center" wrapText="1"/>
    </xf>
    <xf numFmtId="44" fontId="30" fillId="3" borderId="1" xfId="1" applyNumberFormat="1" applyFont="1" applyFill="1" applyBorder="1" applyAlignment="1">
      <alignment horizontal="right"/>
    </xf>
    <xf numFmtId="44" fontId="29" fillId="3" borderId="1" xfId="0" applyNumberFormat="1" applyFont="1" applyFill="1" applyBorder="1"/>
    <xf numFmtId="44" fontId="26" fillId="3" borderId="1" xfId="0" applyNumberFormat="1" applyFont="1" applyFill="1" applyBorder="1"/>
    <xf numFmtId="0" fontId="31" fillId="0" borderId="1" xfId="0" applyFont="1" applyBorder="1"/>
    <xf numFmtId="44" fontId="26" fillId="0" borderId="1" xfId="0" applyNumberFormat="1" applyFont="1" applyFill="1" applyBorder="1"/>
    <xf numFmtId="164" fontId="29" fillId="0" borderId="1" xfId="1" applyFont="1" applyBorder="1"/>
    <xf numFmtId="44" fontId="29" fillId="0" borderId="1" xfId="0" applyNumberFormat="1" applyFont="1" applyFill="1" applyBorder="1"/>
    <xf numFmtId="44" fontId="26" fillId="0" borderId="1" xfId="1" applyNumberFormat="1" applyFont="1" applyFill="1" applyBorder="1"/>
    <xf numFmtId="164" fontId="29" fillId="3" borderId="1" xfId="1" applyFont="1" applyFill="1" applyBorder="1"/>
    <xf numFmtId="44" fontId="26" fillId="3" borderId="18" xfId="0" applyNumberFormat="1" applyFont="1" applyFill="1" applyBorder="1"/>
    <xf numFmtId="44" fontId="29" fillId="3" borderId="18" xfId="0" applyNumberFormat="1" applyFont="1" applyFill="1" applyBorder="1"/>
    <xf numFmtId="0" fontId="28" fillId="0" borderId="1" xfId="0" applyFont="1" applyBorder="1"/>
    <xf numFmtId="44" fontId="26" fillId="3" borderId="1" xfId="2" applyFont="1" applyFill="1" applyBorder="1" applyAlignment="1"/>
    <xf numFmtId="44" fontId="26" fillId="3" borderId="18" xfId="2" applyFont="1" applyFill="1" applyBorder="1" applyAlignment="1"/>
    <xf numFmtId="44" fontId="26" fillId="3" borderId="1" xfId="2" applyFont="1" applyFill="1" applyBorder="1" applyAlignment="1">
      <alignment horizontal="right"/>
    </xf>
    <xf numFmtId="44" fontId="26" fillId="3" borderId="17" xfId="2" applyFont="1" applyFill="1" applyBorder="1" applyAlignment="1">
      <alignment horizontal="right" vertical="center" wrapText="1"/>
    </xf>
    <xf numFmtId="44" fontId="26" fillId="3" borderId="17" xfId="1" applyNumberFormat="1" applyFont="1" applyFill="1" applyBorder="1"/>
    <xf numFmtId="44" fontId="26" fillId="0" borderId="17" xfId="1" applyNumberFormat="1" applyFont="1" applyFill="1" applyBorder="1" applyAlignment="1">
      <alignment horizontal="center" vertical="center" wrapText="1"/>
    </xf>
    <xf numFmtId="44" fontId="26" fillId="0" borderId="17" xfId="0" applyNumberFormat="1" applyFont="1" applyFill="1" applyBorder="1" applyAlignment="1">
      <alignment horizontal="center" vertical="center" wrapText="1"/>
    </xf>
    <xf numFmtId="44" fontId="26" fillId="2" borderId="1" xfId="0" applyNumberFormat="1" applyFont="1" applyFill="1" applyBorder="1" applyAlignment="1">
      <alignment horizontal="center" vertical="center"/>
    </xf>
    <xf numFmtId="44" fontId="26" fillId="3" borderId="1" xfId="0" applyNumberFormat="1" applyFont="1" applyFill="1" applyBorder="1" applyAlignment="1">
      <alignment horizontal="center" vertical="center" wrapText="1"/>
    </xf>
    <xf numFmtId="14" fontId="32" fillId="0" borderId="0" xfId="0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/>
    </xf>
    <xf numFmtId="0" fontId="31" fillId="0" borderId="0" xfId="0" applyFont="1"/>
    <xf numFmtId="0" fontId="30" fillId="0" borderId="0" xfId="0" applyFont="1" applyBorder="1" applyAlignment="1">
      <alignment horizontal="center"/>
    </xf>
    <xf numFmtId="0" fontId="29" fillId="0" borderId="0" xfId="0" applyFont="1" applyBorder="1"/>
    <xf numFmtId="0" fontId="30" fillId="0" borderId="0" xfId="0" applyFont="1" applyBorder="1" applyAlignment="1"/>
    <xf numFmtId="0" fontId="29" fillId="0" borderId="0" xfId="0" applyFont="1"/>
    <xf numFmtId="0" fontId="29" fillId="0" borderId="0" xfId="0" applyFont="1" applyBorder="1" applyAlignment="1">
      <alignment horizontal="center"/>
    </xf>
    <xf numFmtId="44" fontId="29" fillId="3" borderId="0" xfId="2" applyFont="1" applyFill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9" fillId="0" borderId="0" xfId="0" applyFont="1" applyAlignment="1">
      <alignment horizontal="left"/>
    </xf>
    <xf numFmtId="44" fontId="26" fillId="0" borderId="0" xfId="1" applyNumberFormat="1" applyFont="1" applyFill="1" applyBorder="1"/>
    <xf numFmtId="0" fontId="27" fillId="3" borderId="6" xfId="0" applyFont="1" applyFill="1" applyBorder="1" applyAlignment="1">
      <alignment horizontal="center"/>
    </xf>
    <xf numFmtId="0" fontId="27" fillId="3" borderId="0" xfId="0" applyFont="1" applyFill="1" applyBorder="1" applyAlignment="1">
      <alignment horizontal="center"/>
    </xf>
    <xf numFmtId="0" fontId="27" fillId="0" borderId="0" xfId="0" applyFont="1" applyBorder="1" applyAlignment="1"/>
    <xf numFmtId="0" fontId="14" fillId="3" borderId="1" xfId="0" applyFont="1" applyFill="1" applyBorder="1" applyAlignment="1">
      <alignment horizontal="left"/>
    </xf>
    <xf numFmtId="0" fontId="17" fillId="3" borderId="1" xfId="0" applyFont="1" applyFill="1" applyBorder="1"/>
    <xf numFmtId="0" fontId="17" fillId="0" borderId="1" xfId="0" applyFont="1" applyBorder="1"/>
    <xf numFmtId="0" fontId="17" fillId="3" borderId="18" xfId="0" applyFont="1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6" fillId="3" borderId="27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31" fillId="0" borderId="0" xfId="0" applyFont="1" applyAlignment="1">
      <alignment horizontal="center" wrapText="1"/>
    </xf>
    <xf numFmtId="0" fontId="23" fillId="0" borderId="0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7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14" fontId="23" fillId="0" borderId="0" xfId="0" applyNumberFormat="1" applyFont="1" applyBorder="1" applyAlignment="1">
      <alignment horizontal="center" vertical="center"/>
    </xf>
    <xf numFmtId="14" fontId="23" fillId="0" borderId="4" xfId="0" applyNumberFormat="1" applyFont="1" applyBorder="1" applyAlignment="1">
      <alignment horizontal="center" vertical="center"/>
    </xf>
    <xf numFmtId="14" fontId="23" fillId="0" borderId="19" xfId="0" applyNumberFormat="1" applyFont="1" applyBorder="1" applyAlignment="1">
      <alignment horizontal="center" vertical="center"/>
    </xf>
    <xf numFmtId="14" fontId="23" fillId="0" borderId="21" xfId="0" applyNumberFormat="1" applyFont="1" applyBorder="1" applyAlignment="1">
      <alignment horizontal="center" vertical="center"/>
    </xf>
    <xf numFmtId="14" fontId="26" fillId="2" borderId="28" xfId="0" applyNumberFormat="1" applyFont="1" applyFill="1" applyBorder="1" applyAlignment="1">
      <alignment horizontal="center" vertical="center" wrapText="1"/>
    </xf>
    <xf numFmtId="14" fontId="26" fillId="2" borderId="29" xfId="0" applyNumberFormat="1" applyFont="1" applyFill="1" applyBorder="1" applyAlignment="1">
      <alignment horizontal="center" vertical="center" wrapText="1"/>
    </xf>
    <xf numFmtId="14" fontId="26" fillId="2" borderId="33" xfId="0" applyNumberFormat="1" applyFont="1" applyFill="1" applyBorder="1" applyAlignment="1">
      <alignment horizontal="center" vertical="center" wrapText="1"/>
    </xf>
    <xf numFmtId="0" fontId="26" fillId="2" borderId="26" xfId="0" applyNumberFormat="1" applyFont="1" applyFill="1" applyBorder="1" applyAlignment="1">
      <alignment vertical="center" wrapText="1"/>
    </xf>
    <xf numFmtId="0" fontId="26" fillId="2" borderId="4" xfId="0" applyNumberFormat="1" applyFont="1" applyFill="1" applyBorder="1" applyAlignment="1">
      <alignment vertical="center" wrapText="1"/>
    </xf>
    <xf numFmtId="0" fontId="26" fillId="2" borderId="7" xfId="0" applyNumberFormat="1" applyFont="1" applyFill="1" applyBorder="1" applyAlignment="1">
      <alignment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24" xfId="0" applyNumberFormat="1" applyFont="1" applyFill="1" applyBorder="1" applyAlignment="1">
      <alignment horizontal="center" vertical="center" wrapText="1"/>
    </xf>
    <xf numFmtId="0" fontId="26" fillId="2" borderId="12" xfId="0" applyNumberFormat="1" applyFont="1" applyFill="1" applyBorder="1" applyAlignment="1">
      <alignment horizontal="center" vertical="center" wrapText="1"/>
    </xf>
    <xf numFmtId="0" fontId="26" fillId="2" borderId="11" xfId="0" applyNumberFormat="1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left" vertical="center" wrapText="1"/>
    </xf>
    <xf numFmtId="0" fontId="26" fillId="2" borderId="12" xfId="0" applyFont="1" applyFill="1" applyBorder="1" applyAlignment="1">
      <alignment horizontal="left" vertical="center" wrapText="1"/>
    </xf>
    <xf numFmtId="0" fontId="26" fillId="2" borderId="11" xfId="0" applyFont="1" applyFill="1" applyBorder="1" applyAlignment="1">
      <alignment horizontal="left" vertical="center" wrapText="1"/>
    </xf>
    <xf numFmtId="0" fontId="26" fillId="2" borderId="24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6" fillId="2" borderId="11" xfId="0" applyFont="1" applyFill="1" applyBorder="1" applyAlignment="1">
      <alignment horizontal="center" wrapText="1"/>
    </xf>
    <xf numFmtId="44" fontId="26" fillId="2" borderId="24" xfId="2" applyFont="1" applyFill="1" applyBorder="1" applyAlignment="1">
      <alignment horizontal="center" vertical="center" wrapText="1"/>
    </xf>
    <xf numFmtId="44" fontId="26" fillId="2" borderId="12" xfId="2" applyFont="1" applyFill="1" applyBorder="1" applyAlignment="1">
      <alignment horizontal="center" vertical="center" wrapText="1"/>
    </xf>
    <xf numFmtId="44" fontId="26" fillId="2" borderId="11" xfId="2" applyFont="1" applyFill="1" applyBorder="1" applyAlignment="1">
      <alignment horizontal="center" vertical="center" wrapText="1"/>
    </xf>
    <xf numFmtId="14" fontId="27" fillId="2" borderId="22" xfId="0" applyNumberFormat="1" applyFont="1" applyFill="1" applyBorder="1" applyAlignment="1">
      <alignment horizontal="center" vertical="center"/>
    </xf>
    <xf numFmtId="14" fontId="27" fillId="2" borderId="23" xfId="0" applyNumberFormat="1" applyFont="1" applyFill="1" applyBorder="1" applyAlignment="1">
      <alignment horizontal="center" vertical="center"/>
    </xf>
    <xf numFmtId="14" fontId="27" fillId="2" borderId="20" xfId="0" applyNumberFormat="1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4.4" x14ac:dyDescent="0.3"/>
  <cols>
    <col min="3" max="3" width="19.33203125" customWidth="1"/>
    <col min="5" max="5" width="9.33203125" customWidth="1"/>
    <col min="6" max="6" width="16.33203125" customWidth="1"/>
    <col min="7" max="7" width="14.88671875" customWidth="1"/>
  </cols>
  <sheetData>
    <row r="3" spans="2:9" x14ac:dyDescent="0.3">
      <c r="C3" s="4" t="s">
        <v>14</v>
      </c>
      <c r="D3" s="11"/>
      <c r="E3" s="11"/>
      <c r="F3" s="11"/>
      <c r="G3" s="12"/>
      <c r="H3" s="12"/>
      <c r="I3" s="12"/>
    </row>
    <row r="4" spans="2:9" x14ac:dyDescent="0.3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3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3">
      <c r="B6" s="5"/>
      <c r="C6" s="7"/>
      <c r="D6" s="8"/>
      <c r="E6" s="8"/>
      <c r="F6" s="7"/>
      <c r="G6" s="7"/>
      <c r="H6" s="7"/>
      <c r="I6" s="12"/>
    </row>
    <row r="7" spans="2:9" x14ac:dyDescent="0.3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3">
      <c r="B8" s="5"/>
      <c r="C8" s="5"/>
      <c r="D8" s="5"/>
      <c r="E8" s="5"/>
      <c r="F8" s="5"/>
      <c r="G8" s="5"/>
      <c r="H8" s="5"/>
    </row>
    <row r="9" spans="2:9" x14ac:dyDescent="0.3">
      <c r="B9" s="2"/>
      <c r="C9" s="2"/>
      <c r="D9" s="2"/>
      <c r="E9" s="2"/>
      <c r="F9" s="2"/>
    </row>
    <row r="10" spans="2:9" ht="18" x14ac:dyDescent="0.35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3">
      <c r="B11" s="15"/>
      <c r="C11" s="24"/>
      <c r="D11" s="16"/>
      <c r="E11" s="24"/>
      <c r="F11" s="25"/>
      <c r="G11" s="25"/>
      <c r="H11" s="16"/>
    </row>
    <row r="12" spans="2:9" x14ac:dyDescent="0.3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3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3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3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3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3">
      <c r="B17" s="18"/>
      <c r="C17" s="20"/>
      <c r="D17" s="19"/>
      <c r="E17" s="20"/>
      <c r="F17" s="27"/>
      <c r="G17" s="32"/>
      <c r="H17" s="29"/>
    </row>
    <row r="18" spans="2:8" x14ac:dyDescent="0.3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3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3">
      <c r="F21" s="1"/>
      <c r="H21" s="3"/>
    </row>
    <row r="22" spans="2:8" x14ac:dyDescent="0.3">
      <c r="F22" s="1"/>
      <c r="H22" s="3"/>
    </row>
    <row r="23" spans="2:8" x14ac:dyDescent="0.3">
      <c r="F23" s="1"/>
      <c r="H23" s="3"/>
    </row>
    <row r="24" spans="2:8" x14ac:dyDescent="0.3">
      <c r="F24" s="1"/>
      <c r="H24" s="3"/>
    </row>
    <row r="25" spans="2:8" x14ac:dyDescent="0.3">
      <c r="F25" s="1"/>
      <c r="H25" s="3"/>
    </row>
    <row r="26" spans="2:8" x14ac:dyDescent="0.3">
      <c r="F26" s="1"/>
      <c r="H26" s="3"/>
    </row>
    <row r="27" spans="2:8" x14ac:dyDescent="0.3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4.4" x14ac:dyDescent="0.3"/>
  <cols>
    <col min="2" max="2" width="14.5546875" customWidth="1"/>
    <col min="4" max="4" width="16" customWidth="1"/>
    <col min="5" max="5" width="15" customWidth="1"/>
  </cols>
  <sheetData>
    <row r="3" spans="1:7" x14ac:dyDescent="0.3">
      <c r="A3" s="38" t="s">
        <v>14</v>
      </c>
      <c r="B3" s="38"/>
      <c r="C3" s="38"/>
      <c r="D3" s="38"/>
      <c r="E3" s="38"/>
      <c r="F3" s="38"/>
    </row>
    <row r="4" spans="1:7" x14ac:dyDescent="0.3">
      <c r="A4" s="6" t="s">
        <v>15</v>
      </c>
      <c r="B4" s="6"/>
      <c r="C4" s="6"/>
      <c r="D4" s="6"/>
      <c r="E4" s="6"/>
      <c r="F4" s="6"/>
    </row>
    <row r="5" spans="1:7" x14ac:dyDescent="0.3">
      <c r="A5" s="39" t="s">
        <v>16</v>
      </c>
      <c r="B5" s="39"/>
      <c r="C5" s="39"/>
      <c r="D5" s="39"/>
      <c r="E5" s="39"/>
      <c r="F5" s="39"/>
    </row>
    <row r="6" spans="1:7" x14ac:dyDescent="0.3">
      <c r="A6" s="5"/>
      <c r="B6" s="7"/>
      <c r="C6" s="8"/>
      <c r="D6" s="8"/>
      <c r="E6" s="7"/>
      <c r="F6" s="7"/>
    </row>
    <row r="7" spans="1:7" x14ac:dyDescent="0.3">
      <c r="A7" s="40" t="s">
        <v>56</v>
      </c>
      <c r="B7" s="40"/>
      <c r="C7" s="40"/>
      <c r="D7" s="40"/>
      <c r="E7" s="40"/>
      <c r="F7" s="40"/>
    </row>
    <row r="8" spans="1:7" x14ac:dyDescent="0.3">
      <c r="A8" s="5"/>
      <c r="B8" s="5"/>
      <c r="C8" s="5"/>
      <c r="D8" s="5"/>
      <c r="E8" s="5"/>
      <c r="F8" s="5"/>
    </row>
    <row r="9" spans="1:7" x14ac:dyDescent="0.3">
      <c r="A9" s="2"/>
      <c r="B9" s="2"/>
      <c r="C9" s="2"/>
      <c r="D9" s="2"/>
      <c r="E9" s="2"/>
    </row>
    <row r="10" spans="1:7" ht="18" x14ac:dyDescent="0.35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3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3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3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3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3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3">
      <c r="A16" s="15"/>
      <c r="B16" s="17"/>
      <c r="C16" s="16"/>
      <c r="D16" s="17"/>
      <c r="E16" s="26"/>
      <c r="F16" s="31"/>
    </row>
    <row r="17" spans="1:6" x14ac:dyDescent="0.3">
      <c r="A17" s="15"/>
      <c r="B17" s="17"/>
      <c r="C17" s="15"/>
      <c r="D17" s="17"/>
      <c r="E17" s="26"/>
      <c r="F17" s="31"/>
    </row>
    <row r="18" spans="1:6" x14ac:dyDescent="0.3">
      <c r="A18" s="15"/>
      <c r="B18" s="17"/>
      <c r="C18" s="16"/>
      <c r="D18" s="17"/>
      <c r="E18" s="26"/>
      <c r="F18" s="31"/>
    </row>
    <row r="19" spans="1:6" x14ac:dyDescent="0.3">
      <c r="A19" s="15"/>
      <c r="B19" s="17"/>
      <c r="C19" s="16"/>
      <c r="D19" s="17"/>
      <c r="E19" s="26"/>
      <c r="F19" s="31"/>
    </row>
    <row r="20" spans="1:6" x14ac:dyDescent="0.3">
      <c r="A20" s="18"/>
      <c r="B20" s="20"/>
      <c r="C20" s="19"/>
      <c r="D20" s="20"/>
      <c r="E20" s="27"/>
      <c r="F20" s="32"/>
    </row>
    <row r="21" spans="1:6" x14ac:dyDescent="0.3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3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4.4" x14ac:dyDescent="0.3"/>
  <cols>
    <col min="7" max="7" width="14.109375" customWidth="1"/>
  </cols>
  <sheetData>
    <row r="3" spans="2:7" ht="18" x14ac:dyDescent="0.35">
      <c r="B3" s="35" t="s">
        <v>53</v>
      </c>
      <c r="C3" s="35"/>
      <c r="D3" s="35"/>
      <c r="E3" s="35"/>
    </row>
    <row r="5" spans="2:7" x14ac:dyDescent="0.3">
      <c r="B5" t="s">
        <v>22</v>
      </c>
      <c r="D5" t="s">
        <v>23</v>
      </c>
      <c r="G5" s="1">
        <v>2500</v>
      </c>
    </row>
    <row r="6" spans="2:7" x14ac:dyDescent="0.3">
      <c r="B6" t="s">
        <v>24</v>
      </c>
      <c r="D6" t="s">
        <v>25</v>
      </c>
      <c r="G6" s="1">
        <v>937</v>
      </c>
    </row>
    <row r="7" spans="2:7" x14ac:dyDescent="0.3">
      <c r="B7" t="s">
        <v>27</v>
      </c>
      <c r="D7" t="s">
        <v>26</v>
      </c>
      <c r="G7" s="1">
        <v>338</v>
      </c>
    </row>
    <row r="8" spans="2:7" x14ac:dyDescent="0.3">
      <c r="B8" t="s">
        <v>28</v>
      </c>
      <c r="D8" t="s">
        <v>29</v>
      </c>
      <c r="G8" s="1">
        <v>789.65</v>
      </c>
    </row>
    <row r="9" spans="2:7" x14ac:dyDescent="0.3">
      <c r="B9" t="s">
        <v>30</v>
      </c>
      <c r="D9" t="s">
        <v>5</v>
      </c>
      <c r="G9" s="1">
        <v>1041.56</v>
      </c>
    </row>
    <row r="10" spans="2:7" x14ac:dyDescent="0.3">
      <c r="B10" t="s">
        <v>31</v>
      </c>
      <c r="D10" t="s">
        <v>32</v>
      </c>
      <c r="G10" s="1">
        <v>770</v>
      </c>
    </row>
    <row r="11" spans="2:7" x14ac:dyDescent="0.3">
      <c r="B11" t="s">
        <v>33</v>
      </c>
      <c r="D11" t="s">
        <v>34</v>
      </c>
      <c r="G11" s="1">
        <v>8400</v>
      </c>
    </row>
    <row r="12" spans="2:7" x14ac:dyDescent="0.3">
      <c r="B12" t="s">
        <v>35</v>
      </c>
      <c r="D12" t="s">
        <v>36</v>
      </c>
      <c r="G12" s="1">
        <v>90</v>
      </c>
    </row>
    <row r="13" spans="2:7" x14ac:dyDescent="0.3">
      <c r="B13" t="s">
        <v>37</v>
      </c>
      <c r="D13" s="15" t="s">
        <v>38</v>
      </c>
      <c r="G13" s="1">
        <v>7600</v>
      </c>
    </row>
    <row r="14" spans="2:7" x14ac:dyDescent="0.3">
      <c r="D14" s="15" t="s">
        <v>39</v>
      </c>
      <c r="G14" s="1">
        <v>2015</v>
      </c>
    </row>
    <row r="15" spans="2:7" x14ac:dyDescent="0.3">
      <c r="D15" s="15" t="s">
        <v>40</v>
      </c>
      <c r="G15" s="1">
        <v>3202.04</v>
      </c>
    </row>
    <row r="16" spans="2:7" x14ac:dyDescent="0.3">
      <c r="D16" s="15" t="s">
        <v>41</v>
      </c>
      <c r="G16" s="1">
        <v>1989.96</v>
      </c>
    </row>
    <row r="17" spans="2:7" x14ac:dyDescent="0.3">
      <c r="D17" s="15" t="s">
        <v>42</v>
      </c>
      <c r="G17" s="1">
        <v>469</v>
      </c>
    </row>
    <row r="18" spans="2:7" x14ac:dyDescent="0.3">
      <c r="D18" s="15" t="s">
        <v>43</v>
      </c>
      <c r="G18" s="1">
        <v>939.7</v>
      </c>
    </row>
    <row r="19" spans="2:7" x14ac:dyDescent="0.3">
      <c r="D19" s="15" t="s">
        <v>44</v>
      </c>
      <c r="G19" s="1">
        <v>270</v>
      </c>
    </row>
    <row r="20" spans="2:7" x14ac:dyDescent="0.3">
      <c r="B20" t="s">
        <v>45</v>
      </c>
      <c r="D20" s="34" t="s">
        <v>46</v>
      </c>
      <c r="G20" s="1">
        <v>5092.57</v>
      </c>
    </row>
    <row r="21" spans="2:7" x14ac:dyDescent="0.3">
      <c r="D21" s="34" t="s">
        <v>49</v>
      </c>
      <c r="G21" s="1">
        <v>5000</v>
      </c>
    </row>
    <row r="22" spans="2:7" x14ac:dyDescent="0.3">
      <c r="B22" t="s">
        <v>47</v>
      </c>
      <c r="D22" s="34" t="s">
        <v>48</v>
      </c>
      <c r="G22" s="1">
        <v>6082</v>
      </c>
    </row>
    <row r="23" spans="2:7" x14ac:dyDescent="0.3">
      <c r="B23" t="s">
        <v>50</v>
      </c>
      <c r="D23" s="34" t="s">
        <v>46</v>
      </c>
      <c r="G23" s="1">
        <v>3210.15</v>
      </c>
    </row>
    <row r="24" spans="2:7" x14ac:dyDescent="0.3">
      <c r="B24" t="s">
        <v>51</v>
      </c>
      <c r="D24" s="34" t="s">
        <v>52</v>
      </c>
      <c r="G24" s="1">
        <v>7623</v>
      </c>
    </row>
    <row r="25" spans="2:7" x14ac:dyDescent="0.3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4.4" x14ac:dyDescent="0.3"/>
  <cols>
    <col min="1" max="1" width="11" customWidth="1"/>
    <col min="3" max="3" width="16.6640625" customWidth="1"/>
    <col min="5" max="5" width="22.88671875" customWidth="1"/>
    <col min="6" max="6" width="16.33203125" customWidth="1"/>
    <col min="7" max="7" width="20.44140625" customWidth="1"/>
  </cols>
  <sheetData>
    <row r="2" spans="1:8" x14ac:dyDescent="0.3">
      <c r="B2" s="4" t="s">
        <v>77</v>
      </c>
      <c r="C2" s="11"/>
      <c r="D2" s="11"/>
      <c r="E2" s="11"/>
      <c r="F2" s="12"/>
      <c r="G2" s="12"/>
      <c r="H2" s="12"/>
    </row>
    <row r="3" spans="1:8" x14ac:dyDescent="0.3">
      <c r="B3" s="6" t="s">
        <v>94</v>
      </c>
      <c r="C3" s="7"/>
      <c r="D3" s="7"/>
      <c r="E3" s="12"/>
      <c r="F3" s="12"/>
      <c r="G3" s="12"/>
      <c r="H3" s="12"/>
    </row>
    <row r="4" spans="1:8" x14ac:dyDescent="0.3">
      <c r="B4" s="7"/>
      <c r="C4" s="8" t="s">
        <v>16</v>
      </c>
      <c r="D4" s="8"/>
      <c r="E4" s="7"/>
      <c r="F4" s="7"/>
      <c r="G4" s="7"/>
      <c r="H4" s="7"/>
    </row>
    <row r="5" spans="1:8" x14ac:dyDescent="0.3">
      <c r="B5" s="7"/>
      <c r="C5" s="8"/>
      <c r="D5" s="8"/>
      <c r="E5" s="7"/>
      <c r="F5" s="7"/>
      <c r="G5" s="7"/>
      <c r="H5" s="7"/>
    </row>
    <row r="6" spans="1:8" x14ac:dyDescent="0.3">
      <c r="B6" s="7"/>
      <c r="C6" s="9" t="s">
        <v>120</v>
      </c>
      <c r="D6" s="9"/>
      <c r="E6" s="7"/>
      <c r="F6" s="7"/>
      <c r="G6" s="7"/>
      <c r="H6" s="7"/>
    </row>
    <row r="7" spans="1:8" x14ac:dyDescent="0.3">
      <c r="B7" s="2"/>
      <c r="C7" s="2"/>
      <c r="D7" s="2"/>
      <c r="E7" s="2"/>
      <c r="F7" s="2"/>
    </row>
    <row r="8" spans="1:8" ht="32.25" customHeight="1" x14ac:dyDescent="0.35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3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3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3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3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3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3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3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3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3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3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3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3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3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3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3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3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3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3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3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3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3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3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3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3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3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3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3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3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3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3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3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3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3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3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3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" thickBot="1" x14ac:dyDescent="0.35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5">
      <c r="A45" s="213" t="s">
        <v>17</v>
      </c>
      <c r="B45" s="214"/>
      <c r="C45" s="214"/>
      <c r="D45" s="214"/>
      <c r="E45" s="215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3">
      <c r="E48" s="16"/>
      <c r="F48" s="16"/>
    </row>
    <row r="49" spans="2:5" x14ac:dyDescent="0.3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92FC4-132B-4F9D-AA4A-8A59AA5056A2}">
  <dimension ref="A1:O92"/>
  <sheetViews>
    <sheetView tabSelected="1" view="pageBreakPreview" topLeftCell="A37" zoomScaleNormal="100" zoomScaleSheetLayoutView="100" workbookViewId="0">
      <selection activeCell="E46" sqref="E46"/>
    </sheetView>
  </sheetViews>
  <sheetFormatPr baseColWidth="10" defaultRowHeight="14.4" x14ac:dyDescent="0.3"/>
  <cols>
    <col min="1" max="1" width="14.6640625" bestFit="1" customWidth="1"/>
    <col min="2" max="2" width="10.6640625" bestFit="1" customWidth="1"/>
    <col min="3" max="3" width="17.6640625" bestFit="1" customWidth="1"/>
    <col min="4" max="4" width="26.88671875" bestFit="1" customWidth="1"/>
    <col min="5" max="5" width="51.6640625" bestFit="1" customWidth="1"/>
    <col min="6" max="6" width="47.33203125" customWidth="1"/>
    <col min="7" max="7" width="23" bestFit="1" customWidth="1"/>
    <col min="8" max="8" width="30.5546875" customWidth="1"/>
    <col min="9" max="9" width="33" bestFit="1" customWidth="1"/>
    <col min="10" max="10" width="21.88671875" customWidth="1"/>
    <col min="11" max="11" width="23.6640625" customWidth="1"/>
    <col min="12" max="12" width="17.109375" customWidth="1"/>
    <col min="13" max="13" width="27" customWidth="1"/>
  </cols>
  <sheetData>
    <row r="1" spans="1:14" ht="21" customHeight="1" x14ac:dyDescent="0.3">
      <c r="A1" s="219" t="s">
        <v>190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  <c r="N1" s="16"/>
    </row>
    <row r="2" spans="1:14" x14ac:dyDescent="0.3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2"/>
      <c r="N2" s="16"/>
    </row>
    <row r="3" spans="1:14" ht="24.75" customHeight="1" x14ac:dyDescent="0.35">
      <c r="A3" s="223" t="s">
        <v>178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5"/>
      <c r="N3" s="16"/>
    </row>
    <row r="4" spans="1:14" ht="23.25" customHeight="1" x14ac:dyDescent="0.3">
      <c r="A4" s="226" t="s">
        <v>227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7"/>
      <c r="N4" s="16"/>
    </row>
    <row r="5" spans="1:14" ht="6.75" customHeight="1" thickBot="1" x14ac:dyDescent="0.35">
      <c r="A5" s="228"/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9"/>
      <c r="N5" s="16"/>
    </row>
    <row r="6" spans="1:14" ht="15.75" customHeight="1" x14ac:dyDescent="0.3">
      <c r="A6" s="230" t="s">
        <v>160</v>
      </c>
      <c r="B6" s="233" t="s">
        <v>162</v>
      </c>
      <c r="C6" s="236" t="s">
        <v>163</v>
      </c>
      <c r="D6" s="239" t="s">
        <v>161</v>
      </c>
      <c r="E6" s="242" t="s">
        <v>170</v>
      </c>
      <c r="F6" s="236" t="s">
        <v>171</v>
      </c>
      <c r="G6" s="245" t="s">
        <v>164</v>
      </c>
      <c r="H6" s="248" t="s">
        <v>165</v>
      </c>
      <c r="I6" s="251" t="s">
        <v>167</v>
      </c>
      <c r="J6" s="252"/>
      <c r="K6" s="252"/>
      <c r="L6" s="252"/>
      <c r="M6" s="253"/>
    </row>
    <row r="7" spans="1:14" ht="17.25" customHeight="1" x14ac:dyDescent="0.3">
      <c r="A7" s="231"/>
      <c r="B7" s="234"/>
      <c r="C7" s="237"/>
      <c r="D7" s="240"/>
      <c r="E7" s="243"/>
      <c r="F7" s="237"/>
      <c r="G7" s="246"/>
      <c r="H7" s="249"/>
      <c r="I7" s="192" t="s">
        <v>168</v>
      </c>
      <c r="J7" s="254" t="s">
        <v>169</v>
      </c>
      <c r="K7" s="255"/>
      <c r="L7" s="255"/>
      <c r="M7" s="256"/>
    </row>
    <row r="8" spans="1:14" ht="28.5" customHeight="1" x14ac:dyDescent="0.3">
      <c r="A8" s="232"/>
      <c r="B8" s="235"/>
      <c r="C8" s="238"/>
      <c r="D8" s="241"/>
      <c r="E8" s="244"/>
      <c r="F8" s="238"/>
      <c r="G8" s="247"/>
      <c r="H8" s="250"/>
      <c r="I8" s="193" t="s">
        <v>172</v>
      </c>
      <c r="J8" s="193" t="s">
        <v>173</v>
      </c>
      <c r="K8" s="193" t="s">
        <v>174</v>
      </c>
      <c r="L8" s="193" t="s">
        <v>285</v>
      </c>
      <c r="M8" s="193" t="s">
        <v>175</v>
      </c>
    </row>
    <row r="9" spans="1:14" ht="33" customHeight="1" x14ac:dyDescent="0.35">
      <c r="A9" s="139">
        <v>41884</v>
      </c>
      <c r="B9" s="144">
        <v>1098</v>
      </c>
      <c r="C9" s="148">
        <v>42018</v>
      </c>
      <c r="D9" s="111" t="s">
        <v>179</v>
      </c>
      <c r="E9" s="151" t="s">
        <v>211</v>
      </c>
      <c r="F9" s="77"/>
      <c r="G9" s="108" t="s">
        <v>166</v>
      </c>
      <c r="H9" s="161">
        <v>72054.53</v>
      </c>
      <c r="I9" s="169"/>
      <c r="J9" s="169"/>
      <c r="K9" s="169"/>
      <c r="L9" s="170"/>
      <c r="M9" s="171">
        <v>72054.53</v>
      </c>
    </row>
    <row r="10" spans="1:14" ht="26.25" customHeight="1" x14ac:dyDescent="0.35">
      <c r="A10" s="140">
        <v>42352</v>
      </c>
      <c r="B10" s="131">
        <v>1305</v>
      </c>
      <c r="C10" s="148">
        <v>42384</v>
      </c>
      <c r="D10" s="73" t="s">
        <v>195</v>
      </c>
      <c r="E10" s="151" t="s">
        <v>196</v>
      </c>
      <c r="F10" s="209" t="s">
        <v>208</v>
      </c>
      <c r="G10" s="78" t="s">
        <v>166</v>
      </c>
      <c r="H10" s="161">
        <v>547130.6</v>
      </c>
      <c r="I10" s="169"/>
      <c r="J10" s="169"/>
      <c r="K10" s="169"/>
      <c r="L10" s="170"/>
      <c r="M10" s="161">
        <v>547130.6</v>
      </c>
    </row>
    <row r="11" spans="1:14" ht="29.25" customHeight="1" x14ac:dyDescent="0.35">
      <c r="A11" s="139">
        <v>42354</v>
      </c>
      <c r="B11" s="145">
        <v>54</v>
      </c>
      <c r="C11" s="149">
        <v>42385</v>
      </c>
      <c r="D11" s="73" t="s">
        <v>180</v>
      </c>
      <c r="E11" s="151" t="s">
        <v>184</v>
      </c>
      <c r="F11" s="209" t="s">
        <v>186</v>
      </c>
      <c r="G11" s="78" t="s">
        <v>166</v>
      </c>
      <c r="H11" s="161">
        <v>11328</v>
      </c>
      <c r="I11" s="172"/>
      <c r="J11" s="172"/>
      <c r="K11" s="172"/>
      <c r="L11" s="172"/>
      <c r="M11" s="161">
        <v>11328</v>
      </c>
    </row>
    <row r="12" spans="1:14" ht="30" customHeight="1" x14ac:dyDescent="0.35">
      <c r="A12" s="141">
        <v>42878</v>
      </c>
      <c r="B12" s="145">
        <v>17</v>
      </c>
      <c r="C12" s="149">
        <v>42909</v>
      </c>
      <c r="D12" s="74" t="s">
        <v>181</v>
      </c>
      <c r="E12" s="113" t="s">
        <v>185</v>
      </c>
      <c r="F12" s="152" t="s">
        <v>204</v>
      </c>
      <c r="G12" s="78" t="s">
        <v>166</v>
      </c>
      <c r="H12" s="161">
        <v>37096</v>
      </c>
      <c r="I12" s="172"/>
      <c r="J12" s="172"/>
      <c r="K12" s="172"/>
      <c r="L12" s="172"/>
      <c r="M12" s="161">
        <v>37096</v>
      </c>
    </row>
    <row r="13" spans="1:14" ht="25.5" customHeight="1" x14ac:dyDescent="0.35">
      <c r="A13" s="141">
        <v>42817</v>
      </c>
      <c r="B13" s="145">
        <v>16</v>
      </c>
      <c r="C13" s="149">
        <v>42848</v>
      </c>
      <c r="D13" s="74" t="s">
        <v>182</v>
      </c>
      <c r="E13" s="113" t="s">
        <v>185</v>
      </c>
      <c r="F13" s="152" t="s">
        <v>204</v>
      </c>
      <c r="G13" s="78" t="s">
        <v>166</v>
      </c>
      <c r="H13" s="161">
        <v>27439.38</v>
      </c>
      <c r="I13" s="172"/>
      <c r="J13" s="172"/>
      <c r="K13" s="172"/>
      <c r="L13" s="172"/>
      <c r="M13" s="161">
        <v>27439.38</v>
      </c>
    </row>
    <row r="14" spans="1:14" ht="30.75" customHeight="1" x14ac:dyDescent="0.35">
      <c r="A14" s="141">
        <v>44183</v>
      </c>
      <c r="B14" s="145">
        <v>5</v>
      </c>
      <c r="C14" s="149">
        <v>44214</v>
      </c>
      <c r="D14" s="114" t="s">
        <v>183</v>
      </c>
      <c r="E14" s="113" t="s">
        <v>203</v>
      </c>
      <c r="F14" s="152" t="s">
        <v>217</v>
      </c>
      <c r="G14" s="78" t="s">
        <v>166</v>
      </c>
      <c r="H14" s="161">
        <v>260511.76</v>
      </c>
      <c r="I14" s="172"/>
      <c r="J14" s="172"/>
      <c r="K14" s="172"/>
      <c r="L14" s="172"/>
      <c r="M14" s="161">
        <v>260511.76</v>
      </c>
    </row>
    <row r="15" spans="1:14" ht="31.5" customHeight="1" x14ac:dyDescent="0.4">
      <c r="A15" s="141" t="s">
        <v>187</v>
      </c>
      <c r="B15" s="145">
        <v>135</v>
      </c>
      <c r="C15" s="149">
        <v>44679</v>
      </c>
      <c r="D15" s="114" t="s">
        <v>188</v>
      </c>
      <c r="E15" s="113" t="s">
        <v>189</v>
      </c>
      <c r="F15" s="152" t="s">
        <v>209</v>
      </c>
      <c r="G15" s="78" t="s">
        <v>166</v>
      </c>
      <c r="H15" s="162">
        <v>6956.38</v>
      </c>
      <c r="I15" s="172"/>
      <c r="J15" s="173"/>
      <c r="K15" s="172"/>
      <c r="L15" s="173"/>
      <c r="M15" s="162">
        <v>6956.38</v>
      </c>
    </row>
    <row r="16" spans="1:14" ht="24.75" customHeight="1" x14ac:dyDescent="0.4">
      <c r="A16" s="141">
        <v>45076</v>
      </c>
      <c r="B16" s="145">
        <v>212</v>
      </c>
      <c r="C16" s="149">
        <v>45107</v>
      </c>
      <c r="D16" s="114" t="s">
        <v>194</v>
      </c>
      <c r="E16" s="113" t="s">
        <v>189</v>
      </c>
      <c r="F16" s="152" t="s">
        <v>207</v>
      </c>
      <c r="G16" s="78" t="s">
        <v>166</v>
      </c>
      <c r="H16" s="161">
        <v>165154.32</v>
      </c>
      <c r="I16" s="174"/>
      <c r="J16" s="174"/>
      <c r="K16" s="174"/>
      <c r="L16" s="174"/>
      <c r="M16" s="161">
        <v>165154.32</v>
      </c>
    </row>
    <row r="17" spans="1:13" ht="27" customHeight="1" x14ac:dyDescent="0.4">
      <c r="A17" s="141">
        <v>45050</v>
      </c>
      <c r="B17" s="145">
        <v>2</v>
      </c>
      <c r="C17" s="149">
        <v>45081</v>
      </c>
      <c r="D17" s="114" t="s">
        <v>192</v>
      </c>
      <c r="E17" s="113" t="s">
        <v>193</v>
      </c>
      <c r="F17" s="152" t="s">
        <v>205</v>
      </c>
      <c r="G17" s="78" t="s">
        <v>166</v>
      </c>
      <c r="H17" s="161">
        <v>167560</v>
      </c>
      <c r="I17" s="174"/>
      <c r="J17" s="174"/>
      <c r="K17" s="174"/>
      <c r="L17" s="174"/>
      <c r="M17" s="161">
        <v>167560</v>
      </c>
    </row>
    <row r="18" spans="1:13" ht="28.5" customHeight="1" x14ac:dyDescent="0.4">
      <c r="A18" s="141">
        <v>45394</v>
      </c>
      <c r="B18" s="131">
        <v>165</v>
      </c>
      <c r="C18" s="80">
        <v>45455</v>
      </c>
      <c r="D18" s="81" t="s">
        <v>197</v>
      </c>
      <c r="E18" s="113" t="s">
        <v>198</v>
      </c>
      <c r="F18" s="210" t="s">
        <v>206</v>
      </c>
      <c r="G18" s="78" t="s">
        <v>166</v>
      </c>
      <c r="H18" s="163">
        <v>1497674.93</v>
      </c>
      <c r="I18" s="174"/>
      <c r="J18" s="174"/>
      <c r="K18" s="163">
        <v>1497674.93</v>
      </c>
      <c r="L18" s="174"/>
      <c r="M18" s="175"/>
    </row>
    <row r="19" spans="1:13" ht="28.5" customHeight="1" x14ac:dyDescent="0.4">
      <c r="A19" s="141">
        <v>45520</v>
      </c>
      <c r="B19" s="131"/>
      <c r="C19" s="80">
        <v>45551</v>
      </c>
      <c r="D19" s="81" t="s">
        <v>200</v>
      </c>
      <c r="E19" s="113" t="s">
        <v>199</v>
      </c>
      <c r="F19" s="210" t="s">
        <v>202</v>
      </c>
      <c r="G19" s="78" t="s">
        <v>166</v>
      </c>
      <c r="H19" s="163">
        <v>650000</v>
      </c>
      <c r="I19" s="174"/>
      <c r="J19" s="174"/>
      <c r="K19" s="163">
        <v>650000</v>
      </c>
      <c r="L19" s="174"/>
      <c r="M19" s="175"/>
    </row>
    <row r="20" spans="1:13" ht="28.5" customHeight="1" x14ac:dyDescent="0.4">
      <c r="A20" s="134">
        <v>45691</v>
      </c>
      <c r="B20" s="131">
        <v>833</v>
      </c>
      <c r="C20" s="80">
        <v>45691</v>
      </c>
      <c r="D20" s="81" t="s">
        <v>214</v>
      </c>
      <c r="E20" s="113" t="s">
        <v>216</v>
      </c>
      <c r="F20" s="210" t="s">
        <v>210</v>
      </c>
      <c r="G20" s="78" t="s">
        <v>166</v>
      </c>
      <c r="H20" s="163">
        <v>88500</v>
      </c>
      <c r="I20" s="176"/>
      <c r="J20" s="174"/>
      <c r="K20" s="175">
        <v>88500</v>
      </c>
      <c r="L20" s="174"/>
      <c r="M20" s="177"/>
    </row>
    <row r="21" spans="1:13" ht="24.75" customHeight="1" x14ac:dyDescent="0.4">
      <c r="A21" s="142">
        <v>45818</v>
      </c>
      <c r="B21" s="146">
        <v>857</v>
      </c>
      <c r="C21" s="150">
        <v>45848</v>
      </c>
      <c r="D21" s="115" t="s">
        <v>221</v>
      </c>
      <c r="E21" s="159" t="s">
        <v>222</v>
      </c>
      <c r="F21" s="211" t="s">
        <v>290</v>
      </c>
      <c r="G21" s="84" t="s">
        <v>166</v>
      </c>
      <c r="H21" s="164">
        <v>49833.34</v>
      </c>
      <c r="I21" s="178"/>
      <c r="J21" s="163">
        <v>49833.34</v>
      </c>
      <c r="K21" s="175"/>
      <c r="L21" s="179"/>
      <c r="M21" s="180"/>
    </row>
    <row r="22" spans="1:13" ht="26.25" customHeight="1" x14ac:dyDescent="0.4">
      <c r="A22" s="143" t="s">
        <v>223</v>
      </c>
      <c r="B22" s="147">
        <v>858</v>
      </c>
      <c r="C22" s="80">
        <v>45851</v>
      </c>
      <c r="D22" s="79" t="s">
        <v>228</v>
      </c>
      <c r="E22" s="160" t="s">
        <v>224</v>
      </c>
      <c r="F22" s="210" t="s">
        <v>210</v>
      </c>
      <c r="G22" s="112" t="s">
        <v>166</v>
      </c>
      <c r="H22" s="165">
        <v>231069.96</v>
      </c>
      <c r="I22" s="181"/>
      <c r="J22" s="187">
        <v>231069.96</v>
      </c>
      <c r="K22" s="175"/>
      <c r="L22" s="174"/>
      <c r="M22" s="175"/>
    </row>
    <row r="23" spans="1:13" ht="35.25" customHeight="1" x14ac:dyDescent="0.4">
      <c r="A23" s="134">
        <v>45826</v>
      </c>
      <c r="B23" s="147">
        <v>859</v>
      </c>
      <c r="C23" s="80">
        <v>45856</v>
      </c>
      <c r="D23" s="79" t="s">
        <v>225</v>
      </c>
      <c r="E23" s="160" t="s">
        <v>218</v>
      </c>
      <c r="F23" s="210" t="s">
        <v>226</v>
      </c>
      <c r="G23" s="112" t="s">
        <v>166</v>
      </c>
      <c r="H23" s="165">
        <v>659535.38</v>
      </c>
      <c r="I23" s="181"/>
      <c r="J23" s="175">
        <v>659535.38</v>
      </c>
      <c r="K23" s="175"/>
      <c r="L23" s="174"/>
      <c r="M23" s="175"/>
    </row>
    <row r="24" spans="1:13" ht="28.5" customHeight="1" x14ac:dyDescent="0.4">
      <c r="A24" s="134">
        <v>45840</v>
      </c>
      <c r="B24" s="131">
        <v>870</v>
      </c>
      <c r="C24" s="80">
        <v>45871</v>
      </c>
      <c r="D24" s="81" t="s">
        <v>229</v>
      </c>
      <c r="E24" s="113" t="s">
        <v>289</v>
      </c>
      <c r="F24" s="210" t="s">
        <v>213</v>
      </c>
      <c r="G24" s="112" t="s">
        <v>166</v>
      </c>
      <c r="H24" s="165">
        <v>5900</v>
      </c>
      <c r="I24" s="185">
        <f t="shared" ref="I24" si="0">H24</f>
        <v>5900</v>
      </c>
      <c r="J24" s="175"/>
      <c r="K24" s="175"/>
      <c r="L24" s="174"/>
      <c r="M24" s="175"/>
    </row>
    <row r="25" spans="1:13" ht="27.75" customHeight="1" x14ac:dyDescent="0.4">
      <c r="A25" s="135">
        <v>45854</v>
      </c>
      <c r="B25" s="132"/>
      <c r="C25" s="107" t="s">
        <v>230</v>
      </c>
      <c r="D25" s="82" t="s">
        <v>231</v>
      </c>
      <c r="E25" s="153" t="s">
        <v>232</v>
      </c>
      <c r="F25" s="212" t="s">
        <v>233</v>
      </c>
      <c r="G25" s="112" t="s">
        <v>166</v>
      </c>
      <c r="H25" s="166">
        <v>34616.49</v>
      </c>
      <c r="I25" s="186">
        <f t="shared" ref="I25:I50" si="1">H25</f>
        <v>34616.49</v>
      </c>
      <c r="J25" s="182"/>
      <c r="K25" s="182"/>
      <c r="L25" s="183"/>
      <c r="M25" s="182"/>
    </row>
    <row r="26" spans="1:13" ht="30.75" customHeight="1" x14ac:dyDescent="0.4">
      <c r="A26" s="134" t="s">
        <v>234</v>
      </c>
      <c r="B26" s="131">
        <v>868</v>
      </c>
      <c r="C26" s="80" t="s">
        <v>235</v>
      </c>
      <c r="D26" s="82" t="s">
        <v>236</v>
      </c>
      <c r="E26" s="113" t="s">
        <v>237</v>
      </c>
      <c r="F26" s="210" t="s">
        <v>238</v>
      </c>
      <c r="G26" s="112" t="s">
        <v>166</v>
      </c>
      <c r="H26" s="163">
        <v>559050.43000000005</v>
      </c>
      <c r="I26" s="175">
        <f t="shared" si="1"/>
        <v>559050.43000000005</v>
      </c>
      <c r="J26" s="163"/>
      <c r="K26" s="175"/>
      <c r="L26" s="174"/>
      <c r="M26" s="175"/>
    </row>
    <row r="27" spans="1:13" ht="27" customHeight="1" x14ac:dyDescent="0.4">
      <c r="A27" s="134" t="s">
        <v>281</v>
      </c>
      <c r="B27" s="131"/>
      <c r="C27" s="80">
        <v>46220</v>
      </c>
      <c r="D27" s="82" t="s">
        <v>282</v>
      </c>
      <c r="E27" s="113" t="s">
        <v>237</v>
      </c>
      <c r="F27" s="210" t="s">
        <v>238</v>
      </c>
      <c r="G27" s="112" t="s">
        <v>166</v>
      </c>
      <c r="H27" s="163">
        <v>22959.4</v>
      </c>
      <c r="I27" s="175">
        <f t="shared" si="1"/>
        <v>22959.4</v>
      </c>
      <c r="J27" s="163"/>
      <c r="K27" s="175"/>
      <c r="L27" s="174"/>
      <c r="M27" s="175"/>
    </row>
    <row r="28" spans="1:13" ht="27.75" customHeight="1" x14ac:dyDescent="0.4">
      <c r="A28" s="134" t="s">
        <v>283</v>
      </c>
      <c r="B28" s="131"/>
      <c r="C28" s="80">
        <v>46221</v>
      </c>
      <c r="D28" s="82" t="s">
        <v>284</v>
      </c>
      <c r="E28" s="113" t="s">
        <v>237</v>
      </c>
      <c r="F28" s="210" t="s">
        <v>238</v>
      </c>
      <c r="G28" s="112" t="s">
        <v>166</v>
      </c>
      <c r="H28" s="163">
        <v>2108.1999999999998</v>
      </c>
      <c r="I28" s="175">
        <f t="shared" si="1"/>
        <v>2108.1999999999998</v>
      </c>
      <c r="J28" s="163"/>
      <c r="K28" s="175"/>
      <c r="L28" s="174"/>
      <c r="M28" s="175"/>
    </row>
    <row r="29" spans="1:13" ht="30" customHeight="1" x14ac:dyDescent="0.4">
      <c r="A29" s="134">
        <v>45866</v>
      </c>
      <c r="B29" s="131">
        <v>869</v>
      </c>
      <c r="C29" s="80">
        <v>45866</v>
      </c>
      <c r="D29" s="81" t="s">
        <v>239</v>
      </c>
      <c r="E29" s="113" t="s">
        <v>222</v>
      </c>
      <c r="F29" s="210" t="s">
        <v>240</v>
      </c>
      <c r="G29" s="112" t="s">
        <v>166</v>
      </c>
      <c r="H29" s="163">
        <v>49833.34</v>
      </c>
      <c r="I29" s="175">
        <f t="shared" si="1"/>
        <v>49833.34</v>
      </c>
      <c r="J29" s="163"/>
      <c r="K29" s="175"/>
      <c r="L29" s="174"/>
      <c r="M29" s="175"/>
    </row>
    <row r="30" spans="1:13" ht="27.75" customHeight="1" x14ac:dyDescent="0.4">
      <c r="A30" s="134">
        <v>45859</v>
      </c>
      <c r="B30" s="131">
        <v>868</v>
      </c>
      <c r="C30" s="80">
        <v>45890</v>
      </c>
      <c r="D30" s="81" t="s">
        <v>241</v>
      </c>
      <c r="E30" s="113" t="s">
        <v>222</v>
      </c>
      <c r="F30" s="210" t="s">
        <v>240</v>
      </c>
      <c r="G30" s="112" t="s">
        <v>166</v>
      </c>
      <c r="H30" s="163">
        <v>49833.34</v>
      </c>
      <c r="I30" s="175">
        <f t="shared" si="1"/>
        <v>49833.34</v>
      </c>
      <c r="J30" s="163"/>
      <c r="K30" s="175"/>
      <c r="L30" s="174"/>
      <c r="M30" s="175"/>
    </row>
    <row r="31" spans="1:13" ht="30" customHeight="1" x14ac:dyDescent="0.4">
      <c r="A31" s="134" t="s">
        <v>243</v>
      </c>
      <c r="B31" s="131">
        <v>865</v>
      </c>
      <c r="C31" s="80">
        <v>45873</v>
      </c>
      <c r="D31" s="81" t="s">
        <v>242</v>
      </c>
      <c r="E31" s="113" t="s">
        <v>222</v>
      </c>
      <c r="F31" s="210" t="s">
        <v>240</v>
      </c>
      <c r="G31" s="112" t="s">
        <v>166</v>
      </c>
      <c r="H31" s="163">
        <v>49833.34</v>
      </c>
      <c r="I31" s="175">
        <f t="shared" si="1"/>
        <v>49833.34</v>
      </c>
      <c r="J31" s="163"/>
      <c r="K31" s="175"/>
      <c r="L31" s="174"/>
      <c r="M31" s="174"/>
    </row>
    <row r="32" spans="1:13" ht="30" customHeight="1" x14ac:dyDescent="0.4">
      <c r="A32" s="134">
        <v>45849</v>
      </c>
      <c r="B32" s="131">
        <v>866</v>
      </c>
      <c r="C32" s="80">
        <v>45880</v>
      </c>
      <c r="D32" s="81" t="s">
        <v>244</v>
      </c>
      <c r="E32" s="113" t="s">
        <v>245</v>
      </c>
      <c r="F32" s="210" t="s">
        <v>246</v>
      </c>
      <c r="G32" s="112" t="s">
        <v>166</v>
      </c>
      <c r="H32" s="163">
        <v>145122.29999999999</v>
      </c>
      <c r="I32" s="175">
        <f t="shared" si="1"/>
        <v>145122.29999999999</v>
      </c>
      <c r="J32" s="163"/>
      <c r="K32" s="175"/>
      <c r="L32" s="174"/>
      <c r="M32" s="174"/>
    </row>
    <row r="33" spans="1:13" ht="28.5" customHeight="1" x14ac:dyDescent="0.4">
      <c r="A33" s="134">
        <v>45854</v>
      </c>
      <c r="B33" s="131">
        <v>867</v>
      </c>
      <c r="C33" s="80">
        <v>45885</v>
      </c>
      <c r="D33" s="81" t="s">
        <v>247</v>
      </c>
      <c r="E33" s="113" t="s">
        <v>248</v>
      </c>
      <c r="F33" s="160" t="s">
        <v>249</v>
      </c>
      <c r="G33" s="112" t="s">
        <v>166</v>
      </c>
      <c r="H33" s="163">
        <v>497205.65</v>
      </c>
      <c r="I33" s="175">
        <f t="shared" si="1"/>
        <v>497205.65</v>
      </c>
      <c r="J33" s="163"/>
      <c r="K33" s="175"/>
      <c r="L33" s="174"/>
      <c r="M33" s="174"/>
    </row>
    <row r="34" spans="1:13" ht="33" customHeight="1" x14ac:dyDescent="0.4">
      <c r="A34" s="134">
        <v>45840</v>
      </c>
      <c r="B34" s="131">
        <v>863</v>
      </c>
      <c r="C34" s="80">
        <v>45871</v>
      </c>
      <c r="D34" s="81" t="s">
        <v>250</v>
      </c>
      <c r="E34" s="113" t="s">
        <v>280</v>
      </c>
      <c r="F34" s="113" t="s">
        <v>251</v>
      </c>
      <c r="G34" s="112" t="s">
        <v>166</v>
      </c>
      <c r="H34" s="163">
        <v>759494.6</v>
      </c>
      <c r="I34" s="175">
        <f t="shared" si="1"/>
        <v>759494.6</v>
      </c>
      <c r="J34" s="163"/>
      <c r="K34" s="175"/>
      <c r="L34" s="174"/>
      <c r="M34" s="174"/>
    </row>
    <row r="35" spans="1:13" ht="32.25" customHeight="1" x14ac:dyDescent="0.4">
      <c r="A35" s="134">
        <v>45838</v>
      </c>
      <c r="B35" s="131">
        <v>108</v>
      </c>
      <c r="C35" s="80">
        <v>45899</v>
      </c>
      <c r="D35" s="81" t="s">
        <v>252</v>
      </c>
      <c r="E35" s="113" t="s">
        <v>253</v>
      </c>
      <c r="F35" s="160" t="s">
        <v>254</v>
      </c>
      <c r="G35" s="112" t="s">
        <v>166</v>
      </c>
      <c r="H35" s="163">
        <v>11240</v>
      </c>
      <c r="I35" s="175">
        <f t="shared" si="1"/>
        <v>11240</v>
      </c>
      <c r="J35" s="163"/>
      <c r="K35" s="175"/>
      <c r="L35" s="174"/>
      <c r="M35" s="174"/>
    </row>
    <row r="36" spans="1:13" ht="29.25" customHeight="1" x14ac:dyDescent="0.4">
      <c r="A36" s="134">
        <v>45868</v>
      </c>
      <c r="B36" s="131">
        <v>108</v>
      </c>
      <c r="C36" s="80">
        <v>45899</v>
      </c>
      <c r="D36" s="81" t="s">
        <v>255</v>
      </c>
      <c r="E36" s="113" t="s">
        <v>253</v>
      </c>
      <c r="F36" s="160" t="s">
        <v>254</v>
      </c>
      <c r="G36" s="112" t="s">
        <v>166</v>
      </c>
      <c r="H36" s="163">
        <v>67440</v>
      </c>
      <c r="I36" s="175">
        <f t="shared" si="1"/>
        <v>67440</v>
      </c>
      <c r="J36" s="175"/>
      <c r="K36" s="175"/>
      <c r="L36" s="174"/>
      <c r="M36" s="174"/>
    </row>
    <row r="37" spans="1:13" ht="30" customHeight="1" x14ac:dyDescent="0.4">
      <c r="A37" s="136">
        <v>45867</v>
      </c>
      <c r="B37" s="133">
        <v>102720</v>
      </c>
      <c r="C37" s="116">
        <v>45898</v>
      </c>
      <c r="D37" s="117" t="s">
        <v>256</v>
      </c>
      <c r="E37" s="160" t="s">
        <v>212</v>
      </c>
      <c r="F37" s="154" t="s">
        <v>209</v>
      </c>
      <c r="G37" s="112" t="s">
        <v>166</v>
      </c>
      <c r="H37" s="167">
        <v>66700</v>
      </c>
      <c r="I37" s="167">
        <f t="shared" si="1"/>
        <v>66700</v>
      </c>
      <c r="J37" s="184"/>
      <c r="K37" s="184"/>
      <c r="L37" s="176"/>
      <c r="M37" s="176"/>
    </row>
    <row r="38" spans="1:13" ht="29.25" customHeight="1" x14ac:dyDescent="0.4">
      <c r="A38" s="136">
        <v>45860</v>
      </c>
      <c r="B38" s="133">
        <v>102718</v>
      </c>
      <c r="C38" s="118" t="s">
        <v>257</v>
      </c>
      <c r="D38" s="117" t="s">
        <v>258</v>
      </c>
      <c r="E38" s="160" t="s">
        <v>259</v>
      </c>
      <c r="F38" s="154" t="s">
        <v>288</v>
      </c>
      <c r="G38" s="112" t="s">
        <v>166</v>
      </c>
      <c r="H38" s="167">
        <v>15876.9</v>
      </c>
      <c r="I38" s="167">
        <f t="shared" si="1"/>
        <v>15876.9</v>
      </c>
      <c r="J38" s="184"/>
      <c r="K38" s="184"/>
      <c r="L38" s="176"/>
      <c r="M38" s="176"/>
    </row>
    <row r="39" spans="1:13" ht="28.5" customHeight="1" x14ac:dyDescent="0.4">
      <c r="A39" s="136">
        <v>45853</v>
      </c>
      <c r="B39" s="133">
        <v>102717</v>
      </c>
      <c r="C39" s="116">
        <v>45884</v>
      </c>
      <c r="D39" s="117" t="s">
        <v>260</v>
      </c>
      <c r="E39" s="160" t="s">
        <v>259</v>
      </c>
      <c r="F39" s="154" t="s">
        <v>288</v>
      </c>
      <c r="G39" s="112" t="s">
        <v>166</v>
      </c>
      <c r="H39" s="167">
        <v>95261.4</v>
      </c>
      <c r="I39" s="167">
        <f t="shared" si="1"/>
        <v>95261.4</v>
      </c>
      <c r="J39" s="184"/>
      <c r="K39" s="184"/>
      <c r="L39" s="176"/>
      <c r="M39" s="176"/>
    </row>
    <row r="40" spans="1:13" ht="30" customHeight="1" x14ac:dyDescent="0.4">
      <c r="A40" s="136">
        <v>45846</v>
      </c>
      <c r="B40" s="133">
        <v>102716</v>
      </c>
      <c r="C40" s="116">
        <v>45877</v>
      </c>
      <c r="D40" s="117" t="s">
        <v>261</v>
      </c>
      <c r="E40" s="160" t="s">
        <v>262</v>
      </c>
      <c r="F40" s="154" t="s">
        <v>279</v>
      </c>
      <c r="G40" s="112" t="s">
        <v>166</v>
      </c>
      <c r="H40" s="167">
        <v>606462.18000000005</v>
      </c>
      <c r="I40" s="167">
        <f t="shared" si="1"/>
        <v>606462.18000000005</v>
      </c>
      <c r="J40" s="184"/>
      <c r="K40" s="176"/>
      <c r="L40" s="176"/>
      <c r="M40" s="176"/>
    </row>
    <row r="41" spans="1:13" ht="27.75" customHeight="1" x14ac:dyDescent="0.4">
      <c r="A41" s="136">
        <v>45845</v>
      </c>
      <c r="B41" s="133">
        <v>102715</v>
      </c>
      <c r="C41" s="116">
        <v>45877</v>
      </c>
      <c r="D41" s="117" t="s">
        <v>264</v>
      </c>
      <c r="E41" s="160" t="s">
        <v>263</v>
      </c>
      <c r="F41" s="154" t="s">
        <v>279</v>
      </c>
      <c r="G41" s="112" t="s">
        <v>166</v>
      </c>
      <c r="H41" s="167">
        <v>26229.63</v>
      </c>
      <c r="I41" s="167">
        <f t="shared" si="1"/>
        <v>26229.63</v>
      </c>
      <c r="J41" s="184"/>
      <c r="K41" s="176"/>
      <c r="L41" s="176"/>
      <c r="M41" s="176"/>
    </row>
    <row r="42" spans="1:13" ht="29.25" customHeight="1" x14ac:dyDescent="0.4">
      <c r="A42" s="136">
        <v>45845</v>
      </c>
      <c r="B42" s="133">
        <v>102714</v>
      </c>
      <c r="C42" s="116">
        <v>45876</v>
      </c>
      <c r="D42" s="117" t="s">
        <v>265</v>
      </c>
      <c r="E42" s="160" t="s">
        <v>267</v>
      </c>
      <c r="F42" s="154" t="s">
        <v>288</v>
      </c>
      <c r="G42" s="112" t="s">
        <v>166</v>
      </c>
      <c r="H42" s="167">
        <v>221681.08</v>
      </c>
      <c r="I42" s="167">
        <f t="shared" si="1"/>
        <v>221681.08</v>
      </c>
      <c r="J42" s="184"/>
      <c r="K42" s="176"/>
      <c r="L42" s="176"/>
      <c r="M42" s="176"/>
    </row>
    <row r="43" spans="1:13" ht="29.25" customHeight="1" x14ac:dyDescent="0.4">
      <c r="A43" s="136">
        <v>45840</v>
      </c>
      <c r="B43" s="133">
        <v>102712</v>
      </c>
      <c r="C43" s="116">
        <v>45871</v>
      </c>
      <c r="D43" s="117" t="s">
        <v>266</v>
      </c>
      <c r="E43" s="160" t="s">
        <v>268</v>
      </c>
      <c r="F43" s="154" t="s">
        <v>288</v>
      </c>
      <c r="G43" s="112" t="s">
        <v>166</v>
      </c>
      <c r="H43" s="167">
        <v>47790</v>
      </c>
      <c r="I43" s="167">
        <f t="shared" si="1"/>
        <v>47790</v>
      </c>
      <c r="J43" s="184"/>
      <c r="K43" s="176"/>
      <c r="L43" s="176"/>
      <c r="M43" s="176"/>
    </row>
    <row r="44" spans="1:13" ht="30.75" customHeight="1" x14ac:dyDescent="0.4">
      <c r="A44" s="137">
        <v>45867</v>
      </c>
      <c r="B44" s="133">
        <v>102719</v>
      </c>
      <c r="C44" s="116">
        <v>45898</v>
      </c>
      <c r="D44" s="117" t="s">
        <v>269</v>
      </c>
      <c r="E44" s="160" t="s">
        <v>270</v>
      </c>
      <c r="F44" s="154" t="s">
        <v>209</v>
      </c>
      <c r="G44" s="112" t="s">
        <v>166</v>
      </c>
      <c r="H44" s="167">
        <v>13500</v>
      </c>
      <c r="I44" s="167">
        <f t="shared" si="1"/>
        <v>13500</v>
      </c>
      <c r="J44" s="184"/>
      <c r="K44" s="176"/>
      <c r="L44" s="176"/>
      <c r="M44" s="176"/>
    </row>
    <row r="45" spans="1:13" ht="30.75" customHeight="1" x14ac:dyDescent="0.4">
      <c r="A45" s="137">
        <v>45821</v>
      </c>
      <c r="B45" s="133">
        <v>102710</v>
      </c>
      <c r="C45" s="116">
        <v>45851</v>
      </c>
      <c r="D45" s="117" t="s">
        <v>271</v>
      </c>
      <c r="E45" s="160" t="s">
        <v>270</v>
      </c>
      <c r="F45" s="154" t="s">
        <v>209</v>
      </c>
      <c r="G45" s="112" t="s">
        <v>166</v>
      </c>
      <c r="H45" s="167">
        <v>6000</v>
      </c>
      <c r="I45" s="167">
        <f t="shared" si="1"/>
        <v>6000</v>
      </c>
      <c r="J45" s="184"/>
      <c r="K45" s="176"/>
      <c r="L45" s="176"/>
      <c r="M45" s="176"/>
    </row>
    <row r="46" spans="1:13" ht="30.75" customHeight="1" x14ac:dyDescent="0.4">
      <c r="A46" s="137">
        <v>45832</v>
      </c>
      <c r="B46" s="133">
        <v>102710</v>
      </c>
      <c r="C46" s="116">
        <v>45862</v>
      </c>
      <c r="D46" s="117" t="s">
        <v>272</v>
      </c>
      <c r="E46" s="160" t="s">
        <v>270</v>
      </c>
      <c r="F46" s="154" t="s">
        <v>209</v>
      </c>
      <c r="G46" s="112" t="s">
        <v>166</v>
      </c>
      <c r="H46" s="167">
        <v>7620</v>
      </c>
      <c r="I46" s="167">
        <f t="shared" si="1"/>
        <v>7620</v>
      </c>
      <c r="J46" s="184"/>
      <c r="K46" s="176"/>
      <c r="L46" s="176"/>
      <c r="M46" s="176"/>
    </row>
    <row r="47" spans="1:13" ht="30.75" customHeight="1" x14ac:dyDescent="0.4">
      <c r="A47" s="137">
        <v>45814</v>
      </c>
      <c r="B47" s="133">
        <v>102710</v>
      </c>
      <c r="C47" s="116">
        <v>45844</v>
      </c>
      <c r="D47" s="117" t="s">
        <v>273</v>
      </c>
      <c r="E47" s="160" t="s">
        <v>270</v>
      </c>
      <c r="F47" s="154" t="s">
        <v>209</v>
      </c>
      <c r="G47" s="112" t="s">
        <v>166</v>
      </c>
      <c r="H47" s="167">
        <v>5880</v>
      </c>
      <c r="I47" s="167">
        <f t="shared" si="1"/>
        <v>5880</v>
      </c>
      <c r="J47" s="184"/>
      <c r="K47" s="176"/>
      <c r="L47" s="176"/>
      <c r="M47" s="176"/>
    </row>
    <row r="48" spans="1:13" ht="30.75" customHeight="1" x14ac:dyDescent="0.4">
      <c r="A48" s="137">
        <v>45840</v>
      </c>
      <c r="B48" s="133">
        <v>102713</v>
      </c>
      <c r="C48" s="116">
        <v>45871</v>
      </c>
      <c r="D48" s="117" t="s">
        <v>274</v>
      </c>
      <c r="E48" s="160" t="s">
        <v>270</v>
      </c>
      <c r="F48" s="154" t="s">
        <v>209</v>
      </c>
      <c r="G48" s="112" t="s">
        <v>166</v>
      </c>
      <c r="H48" s="167">
        <v>13500</v>
      </c>
      <c r="I48" s="167">
        <f t="shared" si="1"/>
        <v>13500</v>
      </c>
      <c r="J48" s="184"/>
      <c r="K48" s="176"/>
      <c r="L48" s="176"/>
      <c r="M48" s="176"/>
    </row>
    <row r="49" spans="1:13" ht="30.75" customHeight="1" x14ac:dyDescent="0.4">
      <c r="A49" s="137">
        <v>45839</v>
      </c>
      <c r="B49" s="133">
        <v>102708</v>
      </c>
      <c r="C49" s="116">
        <v>45870</v>
      </c>
      <c r="D49" s="117" t="s">
        <v>275</v>
      </c>
      <c r="E49" s="160" t="s">
        <v>276</v>
      </c>
      <c r="F49" s="154" t="s">
        <v>279</v>
      </c>
      <c r="G49" s="112" t="s">
        <v>166</v>
      </c>
      <c r="H49" s="167">
        <v>27989.599999999999</v>
      </c>
      <c r="I49" s="167">
        <f t="shared" si="1"/>
        <v>27989.599999999999</v>
      </c>
      <c r="J49" s="184"/>
      <c r="K49" s="176"/>
      <c r="L49" s="176"/>
      <c r="M49" s="176"/>
    </row>
    <row r="50" spans="1:13" ht="30.75" customHeight="1" x14ac:dyDescent="0.4">
      <c r="A50" s="137">
        <v>45835</v>
      </c>
      <c r="B50" s="133">
        <v>102706</v>
      </c>
      <c r="C50" s="116">
        <v>45865</v>
      </c>
      <c r="D50" s="117" t="s">
        <v>277</v>
      </c>
      <c r="E50" s="160" t="s">
        <v>278</v>
      </c>
      <c r="F50" s="154" t="s">
        <v>279</v>
      </c>
      <c r="G50" s="112" t="s">
        <v>166</v>
      </c>
      <c r="H50" s="167">
        <v>90067.04</v>
      </c>
      <c r="I50" s="167">
        <f t="shared" si="1"/>
        <v>90067.04</v>
      </c>
      <c r="J50" s="184"/>
      <c r="K50" s="176"/>
      <c r="L50" s="176"/>
      <c r="M50" s="176"/>
    </row>
    <row r="51" spans="1:13" ht="24.75" customHeight="1" thickBot="1" x14ac:dyDescent="0.45">
      <c r="A51" s="138"/>
      <c r="B51" s="133"/>
      <c r="C51" s="119"/>
      <c r="D51" s="117"/>
      <c r="E51" s="154"/>
      <c r="F51" s="154"/>
      <c r="G51" s="112"/>
      <c r="H51" s="168"/>
      <c r="I51" s="168"/>
      <c r="J51" s="184"/>
      <c r="K51" s="176"/>
      <c r="L51" s="176"/>
      <c r="M51" s="176"/>
    </row>
    <row r="52" spans="1:13" ht="37.5" customHeight="1" x14ac:dyDescent="0.35">
      <c r="A52" s="216" t="s">
        <v>17</v>
      </c>
      <c r="B52" s="217"/>
      <c r="C52" s="217"/>
      <c r="D52" s="217"/>
      <c r="E52" s="217"/>
      <c r="F52" s="218"/>
      <c r="G52" s="120"/>
      <c r="H52" s="155">
        <f>SUM(H9:H51)</f>
        <v>7971039.5</v>
      </c>
      <c r="I52" s="156">
        <f>SUM(I24:I51)</f>
        <v>3499194.92</v>
      </c>
      <c r="J52" s="157">
        <f>SUM(J20:J24)</f>
        <v>940438.67999999993</v>
      </c>
      <c r="K52" s="158">
        <f>SUM(K18:K23)</f>
        <v>2236174.9299999997</v>
      </c>
      <c r="L52" s="158">
        <f>SUM(L9:L17)</f>
        <v>0</v>
      </c>
      <c r="M52" s="158">
        <f>SUM(M9:M23)</f>
        <v>1295230.97</v>
      </c>
    </row>
    <row r="53" spans="1:13" ht="21" thickBot="1" x14ac:dyDescent="0.4">
      <c r="A53" s="123"/>
      <c r="B53" s="124"/>
      <c r="C53" s="124"/>
      <c r="D53" s="124"/>
      <c r="E53" s="124"/>
      <c r="F53" s="124"/>
      <c r="G53" s="125"/>
      <c r="H53" s="188"/>
      <c r="I53" s="189"/>
      <c r="J53" s="190"/>
      <c r="K53" s="191"/>
      <c r="L53" s="191"/>
      <c r="M53" s="191"/>
    </row>
    <row r="54" spans="1:13" ht="18" x14ac:dyDescent="0.35">
      <c r="A54" s="126"/>
      <c r="B54" s="126"/>
      <c r="C54" s="126"/>
      <c r="D54" s="126"/>
      <c r="E54" s="126"/>
      <c r="F54" s="126"/>
      <c r="G54" s="120"/>
      <c r="H54" s="121"/>
      <c r="I54" s="122"/>
      <c r="J54" s="109"/>
      <c r="K54" s="110"/>
      <c r="L54" s="110"/>
      <c r="M54" s="110"/>
    </row>
    <row r="55" spans="1:13" ht="16.5" customHeight="1" x14ac:dyDescent="0.35">
      <c r="A55" s="127"/>
      <c r="B55" s="127"/>
      <c r="C55" s="127"/>
      <c r="D55" s="127"/>
      <c r="E55" s="127"/>
      <c r="F55" s="127"/>
      <c r="G55" s="128"/>
      <c r="H55" s="129"/>
      <c r="I55" s="130"/>
      <c r="J55" s="69"/>
      <c r="K55" s="70"/>
      <c r="L55" s="70"/>
      <c r="M55" s="70"/>
    </row>
    <row r="56" spans="1:13" ht="17.25" customHeight="1" x14ac:dyDescent="0.35">
      <c r="A56" s="66"/>
      <c r="B56" s="66"/>
      <c r="C56" s="66"/>
      <c r="D56" s="66"/>
      <c r="E56" s="66"/>
      <c r="F56" s="66"/>
      <c r="G56" s="76"/>
      <c r="H56" s="67"/>
      <c r="I56" s="68"/>
      <c r="J56" s="69"/>
      <c r="K56" s="70"/>
      <c r="L56" s="70"/>
      <c r="M56" s="70"/>
    </row>
    <row r="57" spans="1:13" ht="13.5" customHeight="1" x14ac:dyDescent="0.35">
      <c r="A57" s="66"/>
      <c r="B57" s="66"/>
      <c r="C57" s="66"/>
      <c r="D57" s="66"/>
      <c r="E57" s="66"/>
      <c r="F57" s="66"/>
      <c r="G57" s="76"/>
      <c r="H57" s="67"/>
      <c r="I57" s="68"/>
      <c r="J57" s="69"/>
      <c r="K57" s="70"/>
      <c r="L57" s="70"/>
      <c r="M57" s="70"/>
    </row>
    <row r="58" spans="1:13" ht="14.25" customHeight="1" x14ac:dyDescent="0.35">
      <c r="A58" s="66"/>
      <c r="B58" s="66"/>
      <c r="C58" s="66"/>
      <c r="D58" s="66"/>
      <c r="E58" s="66"/>
      <c r="F58" s="66"/>
      <c r="G58" s="76"/>
      <c r="H58" s="67"/>
      <c r="I58" s="68"/>
      <c r="J58" s="69"/>
      <c r="K58" s="70"/>
      <c r="L58" s="70"/>
      <c r="M58" s="70"/>
    </row>
    <row r="59" spans="1:13" ht="15.75" customHeight="1" x14ac:dyDescent="0.35">
      <c r="A59" s="66"/>
      <c r="B59" s="66"/>
      <c r="C59" s="66"/>
      <c r="D59" s="66"/>
      <c r="E59" s="66"/>
      <c r="F59" s="66"/>
      <c r="G59" s="76"/>
      <c r="H59" s="67"/>
      <c r="I59" s="68"/>
      <c r="J59" s="69"/>
      <c r="K59" s="70"/>
      <c r="L59" s="70"/>
      <c r="M59" s="70"/>
    </row>
    <row r="60" spans="1:13" ht="18" x14ac:dyDescent="0.35">
      <c r="A60" s="66"/>
      <c r="B60" s="66"/>
      <c r="C60" s="66"/>
      <c r="D60" s="66"/>
      <c r="E60" s="66"/>
      <c r="F60" s="66"/>
      <c r="G60" s="76"/>
      <c r="H60" s="67"/>
      <c r="I60" s="68"/>
      <c r="J60" s="69"/>
      <c r="K60" s="70"/>
      <c r="L60" s="70"/>
      <c r="M60" s="70"/>
    </row>
    <row r="61" spans="1:13" ht="18" x14ac:dyDescent="0.35">
      <c r="A61" s="71"/>
      <c r="B61" s="72"/>
      <c r="C61" s="66"/>
      <c r="D61" s="72"/>
      <c r="E61" s="75"/>
      <c r="G61" s="66"/>
      <c r="H61" s="67"/>
      <c r="K61" s="83"/>
      <c r="L61" s="70"/>
      <c r="M61" s="70"/>
    </row>
    <row r="62" spans="1:13" ht="21" x14ac:dyDescent="0.4">
      <c r="A62" s="194"/>
      <c r="B62" s="195" t="s">
        <v>176</v>
      </c>
      <c r="C62" s="195"/>
      <c r="D62" s="86"/>
      <c r="E62" s="99"/>
      <c r="F62" s="198"/>
      <c r="G62" s="195" t="s">
        <v>287</v>
      </c>
      <c r="H62" s="199"/>
      <c r="K62" s="205"/>
      <c r="L62" s="206" t="s">
        <v>177</v>
      </c>
      <c r="M62" s="196"/>
    </row>
    <row r="63" spans="1:13" ht="21" x14ac:dyDescent="0.4">
      <c r="A63" s="220" t="s">
        <v>286</v>
      </c>
      <c r="B63" s="220"/>
      <c r="C63" s="220"/>
      <c r="D63" s="85"/>
      <c r="E63" s="88"/>
      <c r="F63" s="200"/>
      <c r="G63" s="201" t="s">
        <v>291</v>
      </c>
      <c r="H63" s="202"/>
      <c r="K63" s="207"/>
      <c r="L63" s="197" t="s">
        <v>220</v>
      </c>
      <c r="M63" s="196"/>
    </row>
    <row r="64" spans="1:13" ht="21" x14ac:dyDescent="0.4">
      <c r="A64" s="196"/>
      <c r="B64" s="197" t="s">
        <v>215</v>
      </c>
      <c r="C64" s="197"/>
      <c r="D64" s="85"/>
      <c r="E64" s="103"/>
      <c r="F64" s="200"/>
      <c r="G64" s="203" t="s">
        <v>219</v>
      </c>
      <c r="H64" s="204"/>
      <c r="K64" s="197"/>
      <c r="L64" s="208" t="s">
        <v>191</v>
      </c>
      <c r="M64" s="196"/>
    </row>
    <row r="65" spans="1:15" ht="20.399999999999999" x14ac:dyDescent="0.35">
      <c r="A65" s="219" t="s">
        <v>201</v>
      </c>
      <c r="B65" s="219"/>
      <c r="C65" s="219"/>
      <c r="D65" s="83"/>
      <c r="E65" s="100"/>
      <c r="F65" s="88"/>
      <c r="G65" s="88"/>
      <c r="H65" s="101"/>
      <c r="I65" s="101"/>
      <c r="J65" s="101"/>
      <c r="K65" s="106"/>
      <c r="L65" s="106"/>
    </row>
    <row r="66" spans="1:15" ht="15" customHeight="1" x14ac:dyDescent="0.35">
      <c r="A66" s="83"/>
      <c r="B66" s="83"/>
      <c r="C66" s="83"/>
      <c r="D66" s="89"/>
      <c r="E66" s="103"/>
      <c r="F66" s="88"/>
      <c r="G66" s="88"/>
      <c r="H66" s="104"/>
      <c r="I66" s="104"/>
      <c r="J66" s="104"/>
      <c r="K66" s="102"/>
      <c r="L66" s="87"/>
      <c r="M66" s="87"/>
      <c r="N66" s="16"/>
      <c r="O66" s="16"/>
    </row>
    <row r="67" spans="1:15" ht="14.25" customHeight="1" x14ac:dyDescent="0.35">
      <c r="A67" s="83"/>
      <c r="B67" s="83"/>
      <c r="C67" s="83"/>
      <c r="D67" s="89"/>
      <c r="E67" s="104"/>
      <c r="F67" s="104"/>
      <c r="G67" s="104"/>
      <c r="H67" s="106"/>
      <c r="I67" s="106"/>
      <c r="J67" s="106"/>
      <c r="K67" s="105"/>
      <c r="L67" s="87"/>
      <c r="M67" s="87"/>
      <c r="N67" s="16"/>
      <c r="O67" s="16"/>
    </row>
    <row r="68" spans="1:15" ht="18" x14ac:dyDescent="0.35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</row>
    <row r="69" spans="1:15" ht="18" x14ac:dyDescent="0.35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</row>
    <row r="70" spans="1:15" ht="18" x14ac:dyDescent="0.35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</row>
    <row r="71" spans="1:15" ht="18" x14ac:dyDescent="0.35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</row>
    <row r="72" spans="1:15" ht="18" x14ac:dyDescent="0.35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</row>
    <row r="73" spans="1:15" ht="18" x14ac:dyDescent="0.35">
      <c r="A73" s="83"/>
      <c r="B73" s="83"/>
      <c r="C73" s="83"/>
      <c r="D73" s="83"/>
      <c r="E73" s="83"/>
      <c r="F73" s="83"/>
      <c r="G73" s="83"/>
      <c r="H73" s="83"/>
      <c r="I73" s="89"/>
      <c r="J73" s="83"/>
      <c r="K73" s="83"/>
      <c r="L73" s="83"/>
      <c r="M73" s="83"/>
    </row>
    <row r="74" spans="1:15" ht="18" x14ac:dyDescent="0.35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</row>
    <row r="75" spans="1:15" ht="18" x14ac:dyDescent="0.35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</row>
    <row r="76" spans="1:15" ht="18" x14ac:dyDescent="0.35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</row>
    <row r="77" spans="1:15" ht="18" x14ac:dyDescent="0.35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</row>
    <row r="78" spans="1:15" ht="18" x14ac:dyDescent="0.35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</row>
    <row r="79" spans="1:15" ht="18" x14ac:dyDescent="0.35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</row>
    <row r="80" spans="1:15" ht="18" x14ac:dyDescent="0.35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</row>
    <row r="81" spans="1:14" ht="18" x14ac:dyDescent="0.35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</row>
    <row r="82" spans="1:14" ht="18" x14ac:dyDescent="0.35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</row>
    <row r="83" spans="1:14" ht="18" x14ac:dyDescent="0.35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</row>
    <row r="84" spans="1:14" ht="18" x14ac:dyDescent="0.35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</row>
    <row r="85" spans="1:14" ht="18" x14ac:dyDescent="0.35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</row>
    <row r="86" spans="1:14" ht="18" x14ac:dyDescent="0.35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</row>
    <row r="87" spans="1:14" ht="18" x14ac:dyDescent="0.35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</row>
    <row r="88" spans="1:14" ht="18" x14ac:dyDescent="0.35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</row>
    <row r="89" spans="1:14" ht="18" x14ac:dyDescent="0.35">
      <c r="A89" s="83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</row>
    <row r="90" spans="1:14" ht="18" x14ac:dyDescent="0.35">
      <c r="A90" s="83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</row>
    <row r="91" spans="1:14" x14ac:dyDescent="0.3"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1:14" ht="15.6" x14ac:dyDescent="0.3">
      <c r="E92" s="90"/>
      <c r="F92" s="91"/>
      <c r="G92" s="92"/>
      <c r="H92" s="93"/>
      <c r="I92" s="94"/>
      <c r="J92" s="95"/>
      <c r="K92" s="96"/>
      <c r="L92" s="97"/>
      <c r="M92" s="98"/>
      <c r="N92" s="98"/>
    </row>
  </sheetData>
  <mergeCells count="16">
    <mergeCell ref="A52:F52"/>
    <mergeCell ref="A65:C65"/>
    <mergeCell ref="A63:C63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</mergeCells>
  <printOptions horizontalCentered="1"/>
  <pageMargins left="0" right="0" top="0" bottom="0" header="0" footer="0"/>
  <pageSetup scale="36" orientation="landscape" horizontalDpi="1200" verticalDpi="1200" r:id="rId1"/>
  <rowBreaks count="1" manualBreakCount="1">
    <brk id="66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4.4" x14ac:dyDescent="0.3"/>
  <cols>
    <col min="2" max="2" width="29.88671875" customWidth="1"/>
    <col min="3" max="3" width="31.5546875" customWidth="1"/>
    <col min="4" max="4" width="17.44140625" customWidth="1"/>
    <col min="5" max="5" width="17.5546875" customWidth="1"/>
    <col min="6" max="6" width="14.88671875" customWidth="1"/>
    <col min="7" max="7" width="16.88671875" customWidth="1"/>
    <col min="11" max="11" width="21.5546875" customWidth="1"/>
  </cols>
  <sheetData>
    <row r="2" spans="1:11" x14ac:dyDescent="0.3">
      <c r="B2" s="4" t="s">
        <v>140</v>
      </c>
      <c r="C2" s="47"/>
      <c r="D2" s="12"/>
    </row>
    <row r="3" spans="1:11" x14ac:dyDescent="0.3">
      <c r="B3" s="48" t="s">
        <v>133</v>
      </c>
      <c r="C3" s="4"/>
      <c r="D3" s="12"/>
    </row>
    <row r="4" spans="1:11" x14ac:dyDescent="0.3">
      <c r="B4" s="7"/>
      <c r="C4" s="8" t="s">
        <v>138</v>
      </c>
      <c r="D4" s="8"/>
      <c r="E4" s="7"/>
    </row>
    <row r="5" spans="1:11" x14ac:dyDescent="0.3">
      <c r="B5" s="7"/>
      <c r="C5" s="8" t="s">
        <v>139</v>
      </c>
      <c r="D5" s="8"/>
      <c r="E5" s="7"/>
    </row>
    <row r="6" spans="1:11" x14ac:dyDescent="0.3">
      <c r="B6" s="7"/>
      <c r="C6" s="9" t="s">
        <v>159</v>
      </c>
      <c r="D6" s="9"/>
      <c r="E6" s="7"/>
    </row>
    <row r="7" spans="1:11" x14ac:dyDescent="0.3">
      <c r="B7" s="2"/>
      <c r="C7" s="2"/>
      <c r="D7" s="2"/>
    </row>
    <row r="8" spans="1:11" ht="18" x14ac:dyDescent="0.35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3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3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3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3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3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3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3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3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3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3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3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3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3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3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3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3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3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3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3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3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" thickBot="1" x14ac:dyDescent="0.35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" thickBot="1" x14ac:dyDescent="0.35">
      <c r="A30" s="213" t="s">
        <v>17</v>
      </c>
      <c r="B30" s="214"/>
      <c r="C30" s="214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3">
      <c r="A32" s="49" t="s">
        <v>134</v>
      </c>
      <c r="B32" s="49"/>
      <c r="E32" s="49" t="s">
        <v>151</v>
      </c>
      <c r="F32" s="49"/>
    </row>
    <row r="33" spans="1:6" x14ac:dyDescent="0.3">
      <c r="A33" s="50" t="s">
        <v>135</v>
      </c>
      <c r="B33" s="50"/>
      <c r="E33" s="50" t="s">
        <v>152</v>
      </c>
      <c r="F33" s="50"/>
    </row>
    <row r="34" spans="1:6" x14ac:dyDescent="0.3">
      <c r="A34" s="50" t="s">
        <v>136</v>
      </c>
      <c r="B34" s="50"/>
      <c r="E34" s="50" t="s">
        <v>153</v>
      </c>
      <c r="F34" s="50"/>
    </row>
    <row r="35" spans="1:6" x14ac:dyDescent="0.3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be5260e8-50b7-4b0e-917c-13aa146d7c8e"/>
    <ds:schemaRef ds:uri="http://purl.org/dc/terms/"/>
    <ds:schemaRef ds:uri="http://schemas.microsoft.com/office/2006/documentManagement/types"/>
    <ds:schemaRef ds:uri="f273a98b-242d-4bba-ac5b-8e491528a7da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Julio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Carlos Ogando</cp:lastModifiedBy>
  <cp:lastPrinted>2025-08-08T16:55:21Z</cp:lastPrinted>
  <dcterms:created xsi:type="dcterms:W3CDTF">2013-09-25T19:10:54Z</dcterms:created>
  <dcterms:modified xsi:type="dcterms:W3CDTF">2025-08-13T13:32:31Z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