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UERO\Desktop\EEFF 2025 CIERRE DICIEMBRE 27-012025\"/>
    </mc:Choice>
  </mc:AlternateContent>
  <xr:revisionPtr revIDLastSave="0" documentId="13_ncr:1_{ABDA5E73-8799-4975-B749-30C09174FCF4}" xr6:coauthVersionLast="36" xr6:coauthVersionMax="36" xr10:uidLastSave="{00000000-0000-0000-0000-000000000000}"/>
  <bookViews>
    <workbookView xWindow="0" yWindow="0" windowWidth="24000" windowHeight="8985" xr2:uid="{EE65CD76-9550-43BA-956E-02198D13A4C8}"/>
  </bookViews>
  <sheets>
    <sheet name="Estado Compar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F28" i="1"/>
  <c r="E28" i="1"/>
  <c r="F27" i="1"/>
  <c r="E27" i="1"/>
  <c r="F26" i="1"/>
  <c r="E26" i="1"/>
  <c r="F25" i="1"/>
  <c r="F24" i="1"/>
  <c r="E24" i="1"/>
  <c r="F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<sst xmlns="http://schemas.openxmlformats.org/spreadsheetml/2006/main" count="35" uniqueCount="35">
  <si>
    <t xml:space="preserve">Superintendencia de Seguros </t>
  </si>
  <si>
    <t xml:space="preserve">Estado de Comparación de los Importes Presupuestados y Realizados </t>
  </si>
  <si>
    <t>Durante el Año Terminado el 31 de Diciembre de 2024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</si>
  <si>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</si>
  <si>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</si>
  <si>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</si>
  <si>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</si>
  <si>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</si>
  <si>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 (C=B/A)</t>
  </si>
  <si>
    <t>Variación (D=A-B)</t>
  </si>
  <si>
    <t>Ingresos totales</t>
  </si>
  <si>
    <t>Impuestos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</si>
  <si>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</si>
  <si>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</si>
  <si>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</si>
  <si>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</si>
  <si>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</si>
  <si>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</si>
  <si>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</si>
  <si>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</si>
  <si>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</si>
  <si>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</si>
  <si>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</si>
  <si>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</si>
  <si>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</si>
  <si>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</si>
  <si>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</si>
  <si>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</si>
  <si>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Adquisición de Activos Financieros con fines de Políticas</t>
  </si>
  <si>
    <t>Gastos financieros</t>
  </si>
  <si>
    <t>otros gastos</t>
  </si>
  <si>
    <r>
      <rPr>
        <b/>
        <sz val="12"/>
        <color rgb="FF231F20"/>
        <rFont val="Times New Roman"/>
        <family val="1"/>
      </rPr>
      <t>Resultado financiero (1-2)</t>
    </r>
  </si>
  <si>
    <t>Firma de la Superintendente.</t>
  </si>
  <si>
    <t>Firma del Director Financiero.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</si>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</sst>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_-* #,##0.00\ _€_-;\-* #,##0.00\ _€_-;_-* &quot;-&quot;??\ _€_-;_-@_-"/>
    <numFmt numFmtId="166" formatCode="###0.0;#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2"/>
    </font>
    <font>
      <sz val="12"/>
      <color rgb="FF000000"/>
      <name val="Times New Roman"/>
      <family val="2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5" fontId="5" fillId="0" borderId="1" xfId="1" applyFont="1" applyFill="1" applyBorder="1" applyAlignment="1">
      <alignment horizontal="center" vertical="top" wrapText="1"/>
    </xf>
    <xf numFmtId="9" fontId="5" fillId="0" borderId="1" xfId="0" applyNumberFormat="1" applyFont="1" applyFill="1" applyBorder="1" applyAlignment="1">
      <alignment horizontal="center" vertical="top" wrapText="1"/>
    </xf>
    <xf numFmtId="166" fontId="8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65" fontId="9" fillId="0" borderId="1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165" fontId="5" fillId="0" borderId="2" xfId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2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3" xfId="0" applyFont="1" applyBorder="1"/>
    <xf numFmtId="0" fontId="4" fillId="0" borderId="0" xfId="0" applyFont="1" applyBorder="1"/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5A6E-461B-49C7-AC2E-07391B5F2616}">
  <dimension ref="A1:H43"/>
  <sheetViews>
    <sheetView tabSelected="1" topLeftCell="A9" zoomScale="120" zoomScaleNormal="120" workbookViewId="0">
      <selection activeCell="D20" sqref="D20"/>
    </sheetView>
  </sheetViews>
  <sheetFormatPr defaultColWidth="11.42578125" defaultRowHeight="18.75" x14ac:dyDescent="0.3"/>
  <cols>
    <col min="1" max="1" width="4.5703125" style="2" bestFit="1" customWidth="1"/>
    <col min="2" max="2" width="48.140625" style="2" customWidth="1"/>
    <col min="3" max="3" width="23.7109375" style="2" customWidth="1"/>
    <col min="4" max="4" width="23" style="2" customWidth="1"/>
    <col min="5" max="5" width="22" style="2" customWidth="1"/>
    <col min="6" max="6" width="21.28515625" style="2" customWidth="1"/>
    <col min="7" max="16384" width="11.42578125" style="2"/>
  </cols>
  <sheetData>
    <row r="1" spans="1:8" x14ac:dyDescent="0.3">
      <c r="A1" s="33" t="s">
        <v>0</v>
      </c>
      <c r="B1" s="33"/>
      <c r="C1" s="33"/>
      <c r="D1" s="33"/>
      <c r="E1" s="33"/>
      <c r="F1" s="33"/>
      <c r="G1" s="1"/>
      <c r="H1" s="1"/>
    </row>
    <row r="2" spans="1:8" x14ac:dyDescent="0.3">
      <c r="A2" s="33" t="s">
        <v>1</v>
      </c>
      <c r="B2" s="33"/>
      <c r="C2" s="33"/>
      <c r="D2" s="33"/>
      <c r="E2" s="33"/>
      <c r="F2" s="33"/>
      <c r="G2" s="3"/>
      <c r="H2" s="3"/>
    </row>
    <row r="3" spans="1:8" x14ac:dyDescent="0.3">
      <c r="A3" s="34" t="s">
        <v>2</v>
      </c>
      <c r="B3" s="34"/>
      <c r="C3" s="34"/>
      <c r="D3" s="34"/>
      <c r="E3" s="34"/>
      <c r="F3" s="34"/>
      <c r="G3" s="3"/>
      <c r="H3" s="3"/>
    </row>
    <row r="4" spans="1:8" x14ac:dyDescent="0.3">
      <c r="A4" s="33" t="s">
        <v>3</v>
      </c>
      <c r="B4" s="33"/>
      <c r="C4" s="33"/>
      <c r="D4" s="33"/>
      <c r="E4" s="33"/>
      <c r="F4" s="33"/>
      <c r="G4" s="3"/>
      <c r="H4" s="3"/>
    </row>
    <row r="5" spans="1:8" x14ac:dyDescent="0.3">
      <c r="A5" s="35" t="s">
        <v>4</v>
      </c>
      <c r="B5" s="35"/>
      <c r="C5" s="35"/>
      <c r="D5" s="35"/>
      <c r="E5" s="35"/>
      <c r="F5" s="35"/>
      <c r="G5" s="4"/>
      <c r="H5" s="4"/>
    </row>
    <row r="6" spans="1:8" x14ac:dyDescent="0.3">
      <c r="A6" s="36"/>
      <c r="B6" s="36"/>
      <c r="C6" s="36"/>
      <c r="D6" s="36"/>
      <c r="E6" s="36"/>
      <c r="F6" s="36"/>
      <c r="G6" s="36"/>
      <c r="H6" s="36"/>
    </row>
    <row r="7" spans="1:8" ht="31.5" x14ac:dyDescent="0.3">
      <c r="A7" s="30" t="s">
        <v>5</v>
      </c>
      <c r="B7" s="30"/>
      <c r="C7" s="5" t="s">
        <v>6</v>
      </c>
      <c r="D7" s="5" t="s">
        <v>7</v>
      </c>
      <c r="E7" s="5" t="s">
        <v>8</v>
      </c>
      <c r="F7" s="5" t="s">
        <v>9</v>
      </c>
      <c r="G7" s="1"/>
      <c r="H7" s="1"/>
    </row>
    <row r="8" spans="1:8" x14ac:dyDescent="0.3">
      <c r="A8" s="6">
        <v>1</v>
      </c>
      <c r="B8" s="7" t="s">
        <v>10</v>
      </c>
      <c r="C8" s="8">
        <v>692073784</v>
      </c>
      <c r="D8" s="8">
        <v>625006152.20000005</v>
      </c>
      <c r="E8" s="9">
        <f>D8/C8</f>
        <v>0.90309178970431869</v>
      </c>
      <c r="F8" s="8">
        <f>+C8-D8</f>
        <v>67067631.799999952</v>
      </c>
      <c r="G8" s="1"/>
      <c r="H8" s="1"/>
    </row>
    <row r="9" spans="1:8" ht="0.75" customHeight="1" x14ac:dyDescent="0.3">
      <c r="A9" s="10">
        <v>1.1000000000000001</v>
      </c>
      <c r="B9" s="11" t="s">
        <v>11</v>
      </c>
      <c r="C9" s="12"/>
      <c r="D9" s="12">
        <v>0</v>
      </c>
      <c r="E9" s="9" t="e">
        <f t="shared" ref="E9:E16" si="0">+D9/C9%</f>
        <v>#DIV/0!</v>
      </c>
      <c r="F9" s="8">
        <f t="shared" ref="F9:F28" si="1">+C9-D9</f>
        <v>0</v>
      </c>
      <c r="G9" s="1"/>
      <c r="H9" s="1"/>
    </row>
    <row r="10" spans="1:8" hidden="1" x14ac:dyDescent="0.3">
      <c r="A10" s="10">
        <v>1.2</v>
      </c>
      <c r="B10" s="11" t="s">
        <v>12</v>
      </c>
      <c r="C10" s="13">
        <v>0</v>
      </c>
      <c r="D10" s="12">
        <v>0</v>
      </c>
      <c r="E10" s="9" t="e">
        <f t="shared" si="0"/>
        <v>#DIV/0!</v>
      </c>
      <c r="F10" s="5">
        <f t="shared" si="1"/>
        <v>0</v>
      </c>
      <c r="G10" s="1"/>
      <c r="H10" s="1"/>
    </row>
    <row r="11" spans="1:8" hidden="1" x14ac:dyDescent="0.3">
      <c r="A11" s="10">
        <v>1.3</v>
      </c>
      <c r="B11" s="11" t="s">
        <v>13</v>
      </c>
      <c r="C11" s="13">
        <v>0</v>
      </c>
      <c r="D11" s="12">
        <v>0</v>
      </c>
      <c r="E11" s="9" t="e">
        <f t="shared" si="0"/>
        <v>#DIV/0!</v>
      </c>
      <c r="F11" s="5">
        <f t="shared" si="1"/>
        <v>0</v>
      </c>
      <c r="G11" s="1"/>
      <c r="H11" s="1"/>
    </row>
    <row r="12" spans="1:8" x14ac:dyDescent="0.3">
      <c r="A12" s="10">
        <v>1.4</v>
      </c>
      <c r="B12" s="11" t="s">
        <v>14</v>
      </c>
      <c r="C12" s="12">
        <v>662073784</v>
      </c>
      <c r="D12" s="12">
        <v>602953808.27999997</v>
      </c>
      <c r="E12" s="9">
        <f>D12/C12</f>
        <v>0.91070485322222028</v>
      </c>
      <c r="F12" s="8">
        <f t="shared" si="1"/>
        <v>59119975.720000029</v>
      </c>
      <c r="G12" s="1"/>
      <c r="H12" s="1"/>
    </row>
    <row r="13" spans="1:8" hidden="1" x14ac:dyDescent="0.3">
      <c r="A13" s="10">
        <v>1.5</v>
      </c>
      <c r="B13" s="11" t="s">
        <v>15</v>
      </c>
      <c r="C13" s="13">
        <v>0</v>
      </c>
      <c r="D13" s="12">
        <v>0</v>
      </c>
      <c r="E13" s="9" t="e">
        <f t="shared" si="0"/>
        <v>#DIV/0!</v>
      </c>
      <c r="F13" s="5">
        <f t="shared" si="1"/>
        <v>0</v>
      </c>
      <c r="G13" s="1"/>
      <c r="H13" s="1"/>
    </row>
    <row r="14" spans="1:8" x14ac:dyDescent="0.3">
      <c r="A14" s="10">
        <v>1.6</v>
      </c>
      <c r="B14" s="11" t="s">
        <v>16</v>
      </c>
      <c r="C14" s="12">
        <v>30000000</v>
      </c>
      <c r="D14" s="12">
        <v>22052343.920000002</v>
      </c>
      <c r="E14" s="9">
        <f>D14/C14</f>
        <v>0.73507813066666672</v>
      </c>
      <c r="F14" s="8">
        <f t="shared" si="1"/>
        <v>7947656.0799999982</v>
      </c>
      <c r="G14" s="1"/>
      <c r="H14" s="1"/>
    </row>
    <row r="15" spans="1:8" ht="0.75" customHeight="1" x14ac:dyDescent="0.3">
      <c r="A15" s="10">
        <v>1.7</v>
      </c>
      <c r="B15" s="11" t="s">
        <v>17</v>
      </c>
      <c r="C15" s="13">
        <v>0</v>
      </c>
      <c r="D15" s="12">
        <v>0</v>
      </c>
      <c r="E15" s="9" t="e">
        <f t="shared" si="0"/>
        <v>#DIV/0!</v>
      </c>
      <c r="F15" s="5">
        <f t="shared" si="1"/>
        <v>0</v>
      </c>
      <c r="G15" s="1"/>
      <c r="H15" s="1"/>
    </row>
    <row r="16" spans="1:8" hidden="1" x14ac:dyDescent="0.3">
      <c r="A16" s="10">
        <v>1.8</v>
      </c>
      <c r="B16" s="11" t="s">
        <v>18</v>
      </c>
      <c r="C16" s="13">
        <v>0</v>
      </c>
      <c r="D16" s="12">
        <v>0</v>
      </c>
      <c r="E16" s="9" t="e">
        <f t="shared" si="0"/>
        <v>#DIV/0!</v>
      </c>
      <c r="F16" s="5">
        <f t="shared" si="1"/>
        <v>0</v>
      </c>
      <c r="G16" s="1"/>
      <c r="H16" s="1"/>
    </row>
    <row r="17" spans="1:8" hidden="1" x14ac:dyDescent="0.3">
      <c r="A17" s="10">
        <v>1.9</v>
      </c>
      <c r="B17" s="11" t="s">
        <v>19</v>
      </c>
      <c r="C17" s="13">
        <v>0</v>
      </c>
      <c r="D17" s="12">
        <v>0</v>
      </c>
      <c r="E17" s="9" t="e">
        <f>+D17/C17%</f>
        <v>#DIV/0!</v>
      </c>
      <c r="F17" s="5">
        <f t="shared" si="1"/>
        <v>0</v>
      </c>
      <c r="G17" s="1"/>
      <c r="H17" s="1"/>
    </row>
    <row r="18" spans="1:8" x14ac:dyDescent="0.3">
      <c r="A18" s="6">
        <v>2</v>
      </c>
      <c r="B18" s="7" t="s">
        <v>20</v>
      </c>
      <c r="C18" s="8">
        <v>692073784</v>
      </c>
      <c r="D18" s="8">
        <v>625006152.20000005</v>
      </c>
      <c r="E18" s="9">
        <f>D18/C18</f>
        <v>0.90309178970431869</v>
      </c>
      <c r="F18" s="8">
        <f>SUM(F19:F28)</f>
        <v>67067631.799999982</v>
      </c>
      <c r="G18" s="1"/>
      <c r="H18" s="1"/>
    </row>
    <row r="19" spans="1:8" x14ac:dyDescent="0.3">
      <c r="A19" s="10">
        <v>2.1</v>
      </c>
      <c r="B19" s="11" t="s">
        <v>21</v>
      </c>
      <c r="C19" s="12">
        <v>468163614.25</v>
      </c>
      <c r="D19" s="12">
        <v>467302560.29000002</v>
      </c>
      <c r="E19" s="9">
        <f>D19/C19</f>
        <v>0.99816078410668585</v>
      </c>
      <c r="F19" s="8">
        <f t="shared" si="1"/>
        <v>861053.95999997854</v>
      </c>
      <c r="G19" s="1"/>
      <c r="H19" s="1"/>
    </row>
    <row r="20" spans="1:8" x14ac:dyDescent="0.3">
      <c r="A20" s="10">
        <v>2.2000000000000002</v>
      </c>
      <c r="B20" s="11" t="s">
        <v>22</v>
      </c>
      <c r="C20" s="12">
        <v>174779267.87</v>
      </c>
      <c r="D20" s="12">
        <v>119060654.20999999</v>
      </c>
      <c r="E20" s="9">
        <f t="shared" ref="E20:E28" si="2">D20/C20</f>
        <v>0.68120581840723093</v>
      </c>
      <c r="F20" s="8">
        <f t="shared" si="1"/>
        <v>55718613.660000011</v>
      </c>
      <c r="G20" s="1"/>
      <c r="H20" s="1"/>
    </row>
    <row r="21" spans="1:8" x14ac:dyDescent="0.3">
      <c r="A21" s="10">
        <v>2.2999999999999998</v>
      </c>
      <c r="B21" s="11" t="s">
        <v>23</v>
      </c>
      <c r="C21" s="12">
        <v>35889962.170000002</v>
      </c>
      <c r="D21" s="12">
        <v>28752748.760000002</v>
      </c>
      <c r="E21" s="9">
        <f t="shared" si="2"/>
        <v>0.80113622365515025</v>
      </c>
      <c r="F21" s="8">
        <f t="shared" si="1"/>
        <v>7137213.4100000001</v>
      </c>
      <c r="G21" s="1"/>
      <c r="H21" s="1"/>
    </row>
    <row r="22" spans="1:8" x14ac:dyDescent="0.3">
      <c r="A22" s="10">
        <v>2.4</v>
      </c>
      <c r="B22" s="11" t="s">
        <v>24</v>
      </c>
      <c r="C22" s="12">
        <v>3572573</v>
      </c>
      <c r="D22" s="12">
        <v>3376796.81</v>
      </c>
      <c r="E22" s="9">
        <f t="shared" si="2"/>
        <v>0.9452002268393116</v>
      </c>
      <c r="F22" s="8">
        <f t="shared" si="1"/>
        <v>195776.18999999994</v>
      </c>
      <c r="G22" s="1"/>
      <c r="H22" s="1"/>
    </row>
    <row r="23" spans="1:8" x14ac:dyDescent="0.3">
      <c r="A23" s="10"/>
      <c r="B23" s="11" t="s">
        <v>25</v>
      </c>
      <c r="C23" s="12">
        <v>0</v>
      </c>
      <c r="D23" s="12">
        <v>0</v>
      </c>
      <c r="E23" s="9">
        <v>0</v>
      </c>
      <c r="F23" s="8">
        <f t="shared" si="1"/>
        <v>0</v>
      </c>
      <c r="G23" s="1"/>
      <c r="H23" s="1"/>
    </row>
    <row r="24" spans="1:8" x14ac:dyDescent="0.3">
      <c r="A24" s="10">
        <v>2.6</v>
      </c>
      <c r="B24" s="11" t="s">
        <v>26</v>
      </c>
      <c r="C24" s="12">
        <v>9668366.7100000009</v>
      </c>
      <c r="D24" s="12">
        <v>6513392.1299999999</v>
      </c>
      <c r="E24" s="9">
        <f t="shared" si="2"/>
        <v>0.67368070795899704</v>
      </c>
      <c r="F24" s="8">
        <f t="shared" si="1"/>
        <v>3154974.580000001</v>
      </c>
      <c r="G24" s="1"/>
      <c r="H24" s="1"/>
    </row>
    <row r="25" spans="1:8" x14ac:dyDescent="0.3">
      <c r="A25" s="10">
        <v>2.7</v>
      </c>
      <c r="B25" s="11" t="s">
        <v>27</v>
      </c>
      <c r="C25" s="12">
        <v>0</v>
      </c>
      <c r="D25" s="12">
        <v>0</v>
      </c>
      <c r="E25" s="9">
        <v>0</v>
      </c>
      <c r="F25" s="8">
        <f t="shared" si="1"/>
        <v>0</v>
      </c>
      <c r="G25" s="1"/>
      <c r="H25" s="1"/>
    </row>
    <row r="26" spans="1:8" ht="0.75" customHeight="1" x14ac:dyDescent="0.3">
      <c r="A26" s="10">
        <v>2.8</v>
      </c>
      <c r="B26" s="11" t="s">
        <v>28</v>
      </c>
      <c r="C26" s="13">
        <v>0</v>
      </c>
      <c r="D26" s="13">
        <v>0</v>
      </c>
      <c r="E26" s="9" t="e">
        <f t="shared" si="2"/>
        <v>#DIV/0!</v>
      </c>
      <c r="F26" s="5">
        <f t="shared" si="1"/>
        <v>0</v>
      </c>
      <c r="G26" s="1"/>
      <c r="H26" s="1"/>
    </row>
    <row r="27" spans="1:8" hidden="1" x14ac:dyDescent="0.3">
      <c r="A27" s="10">
        <v>2.9</v>
      </c>
      <c r="B27" s="11" t="s">
        <v>29</v>
      </c>
      <c r="C27" s="13">
        <v>0</v>
      </c>
      <c r="D27" s="13">
        <v>0</v>
      </c>
      <c r="E27" s="9" t="e">
        <f t="shared" si="2"/>
        <v>#DIV/0!</v>
      </c>
      <c r="F27" s="5">
        <f t="shared" si="1"/>
        <v>0</v>
      </c>
      <c r="G27" s="1"/>
      <c r="H27" s="1"/>
    </row>
    <row r="28" spans="1:8" hidden="1" x14ac:dyDescent="0.3">
      <c r="A28" s="10">
        <v>2.1</v>
      </c>
      <c r="B28" s="11" t="s">
        <v>30</v>
      </c>
      <c r="C28" s="13">
        <v>0</v>
      </c>
      <c r="D28" s="13">
        <v>0</v>
      </c>
      <c r="E28" s="9" t="e">
        <f t="shared" si="2"/>
        <v>#DIV/0!</v>
      </c>
      <c r="F28" s="5">
        <f t="shared" si="1"/>
        <v>0</v>
      </c>
      <c r="G28" s="1"/>
      <c r="H28" s="1"/>
    </row>
    <row r="29" spans="1:8" ht="19.5" thickBot="1" x14ac:dyDescent="0.35">
      <c r="A29" s="14"/>
      <c r="B29" s="15" t="s">
        <v>31</v>
      </c>
      <c r="C29" s="16">
        <f>SUM(C8-C18)</f>
        <v>0</v>
      </c>
      <c r="D29" s="17">
        <v>0</v>
      </c>
      <c r="E29" s="18">
        <v>0</v>
      </c>
      <c r="F29" s="16">
        <v>0</v>
      </c>
      <c r="G29" s="1"/>
      <c r="H29" s="1"/>
    </row>
    <row r="30" spans="1:8" ht="19.5" thickTop="1" x14ac:dyDescent="0.3">
      <c r="A30" s="19"/>
      <c r="B30" s="20"/>
      <c r="C30" s="21"/>
      <c r="D30" s="21"/>
      <c r="E30" s="21"/>
      <c r="F30" s="21"/>
      <c r="G30" s="1"/>
      <c r="H30" s="1"/>
    </row>
    <row r="31" spans="1:8" x14ac:dyDescent="0.3">
      <c r="A31" s="19"/>
      <c r="B31" s="20"/>
      <c r="C31" s="21"/>
      <c r="D31" s="21"/>
      <c r="E31" s="21"/>
      <c r="F31" s="21"/>
      <c r="G31" s="1"/>
      <c r="H31" s="1"/>
    </row>
    <row r="32" spans="1:8" x14ac:dyDescent="0.3">
      <c r="A32" s="19"/>
      <c r="B32" s="20"/>
      <c r="C32" s="21"/>
      <c r="D32" s="21"/>
      <c r="E32" s="21"/>
      <c r="F32" s="2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22"/>
      <c r="C35" s="1"/>
      <c r="D35" s="23"/>
      <c r="E35" s="23"/>
      <c r="F35" s="23"/>
      <c r="G35" s="1"/>
      <c r="H35" s="1"/>
    </row>
    <row r="36" spans="1:8" x14ac:dyDescent="0.3">
      <c r="A36" s="1"/>
      <c r="B36" s="24" t="s">
        <v>32</v>
      </c>
      <c r="C36" s="25"/>
      <c r="D36" s="31" t="s">
        <v>33</v>
      </c>
      <c r="E36" s="31"/>
      <c r="F36" s="31"/>
      <c r="G36" s="1"/>
      <c r="H36" s="1"/>
    </row>
    <row r="37" spans="1:8" x14ac:dyDescent="0.3">
      <c r="A37" s="1"/>
      <c r="B37" s="25"/>
      <c r="C37" s="25"/>
      <c r="D37" s="25"/>
      <c r="E37" s="26"/>
      <c r="F37" s="25"/>
      <c r="G37" s="1"/>
      <c r="H37" s="1"/>
    </row>
    <row r="38" spans="1:8" x14ac:dyDescent="0.3">
      <c r="A38" s="1"/>
      <c r="B38" s="25"/>
      <c r="C38" s="25"/>
      <c r="D38" s="25"/>
      <c r="E38" s="26"/>
      <c r="F38" s="25"/>
      <c r="G38" s="1"/>
      <c r="H38" s="1"/>
    </row>
    <row r="39" spans="1:8" x14ac:dyDescent="0.3">
      <c r="A39" s="1"/>
      <c r="B39" s="25"/>
      <c r="C39" s="25"/>
      <c r="D39" s="25"/>
      <c r="E39" s="26"/>
      <c r="F39" s="25"/>
      <c r="G39" s="1"/>
      <c r="H39" s="1"/>
    </row>
    <row r="40" spans="1:8" x14ac:dyDescent="0.3">
      <c r="A40" s="1"/>
      <c r="B40" s="25"/>
      <c r="C40" s="25"/>
      <c r="D40" s="26"/>
      <c r="E40" s="26"/>
      <c r="F40" s="26"/>
      <c r="G40" s="1"/>
      <c r="H40" s="1"/>
    </row>
    <row r="41" spans="1:8" x14ac:dyDescent="0.3">
      <c r="A41" s="1"/>
      <c r="B41" s="27"/>
      <c r="C41" s="25"/>
      <c r="D41" s="28"/>
      <c r="E41" s="28"/>
      <c r="F41" s="28"/>
      <c r="G41" s="1"/>
      <c r="H41" s="1"/>
    </row>
    <row r="42" spans="1:8" x14ac:dyDescent="0.3">
      <c r="A42" s="1"/>
      <c r="B42" s="24"/>
      <c r="C42" s="25"/>
      <c r="D42" s="32" t="s">
        <v>34</v>
      </c>
      <c r="E42" s="32"/>
      <c r="F42" s="32"/>
      <c r="G42" s="1"/>
      <c r="H42" s="1"/>
    </row>
    <row r="43" spans="1:8" x14ac:dyDescent="0.3">
      <c r="D43" s="29"/>
      <c r="E43" s="29"/>
      <c r="F43" s="29"/>
    </row>
  </sheetData>
  <mergeCells count="9">
    <mergeCell ref="A7:B7"/>
    <mergeCell ref="D36:F36"/>
    <mergeCell ref="D42:F42"/>
    <mergeCell ref="A1:F1"/>
    <mergeCell ref="A2:F2"/>
    <mergeCell ref="A3:F3"/>
    <mergeCell ref="A4:F4"/>
    <mergeCell ref="A5:F5"/>
    <mergeCell ref="A6:H6"/>
  </mergeCells>
  <pageMargins left="0.62992125984251968" right="0.23622047244094491" top="0.74803149606299213" bottom="0.74803149606299213" header="0.31496062992125984" footer="0.31496062992125984"/>
  <pageSetup scale="80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Estado Comparativo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Suero</dc:creator>
  <cp:lastModifiedBy>Felipe Suero</cp:lastModifiedBy>
  <cp:lastPrinted>2025-01-27T15:09:43Z</cp:lastPrinted>
  <dcterms:created xsi:type="dcterms:W3CDTF">2025-01-27T13:23:47Z</dcterms:created>
  <dcterms:modified xsi:type="dcterms:W3CDTF">2025-01-27T15:09:50Z</dcterms:modified>
</cp:coreProperties>
</file>