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13_ncr:1_{E043EC8C-5552-40C0-87A5-7E6280E050E8}" xr6:coauthVersionLast="36" xr6:coauthVersionMax="36" xr10:uidLastSave="{00000000-0000-0000-0000-000000000000}"/>
  <bookViews>
    <workbookView xWindow="0" yWindow="0" windowWidth="28770" windowHeight="11925" activeTab="2" xr2:uid="{1C212639-82A5-413C-8413-08ED81218F4B}"/>
  </bookViews>
  <sheets>
    <sheet name="ESPECIAL" sheetId="2" r:id="rId1"/>
    <sheet name="COLECTORA (USD)" sheetId="8" r:id="rId2"/>
    <sheet name="colector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14" i="2" l="1"/>
  <c r="G11" i="8" l="1"/>
  <c r="G11" i="7" l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</calcChain>
</file>

<file path=xl/sharedStrings.xml><?xml version="1.0" encoding="utf-8"?>
<sst xmlns="http://schemas.openxmlformats.org/spreadsheetml/2006/main" count="275" uniqueCount="68">
  <si>
    <t>CUENTA COLECTORA DE RECURSOS PROPIOS CTA No 010-252470-0</t>
  </si>
  <si>
    <t>Fecha</t>
  </si>
  <si>
    <t>Ck No/ Tranf</t>
  </si>
  <si>
    <t>CUENTA ESPECIAL  CTA No 010-500117-1</t>
  </si>
  <si>
    <t>Balance</t>
  </si>
  <si>
    <t>Pag No 1</t>
  </si>
  <si>
    <t>Contador</t>
  </si>
  <si>
    <t>Director Financiero</t>
  </si>
  <si>
    <t xml:space="preserve">                                     _______________________________</t>
  </si>
  <si>
    <t>Pag No  1</t>
  </si>
  <si>
    <t>Lic Valeria Valdez</t>
  </si>
  <si>
    <t>auxiliar</t>
  </si>
  <si>
    <t xml:space="preserve"> </t>
  </si>
  <si>
    <t>CUENTA COLECTORA RECURSOS PROPIOS (USD)  CTA No 9998005000</t>
  </si>
  <si>
    <t>Jorge Luis Ceballos Pimentel</t>
  </si>
  <si>
    <t>INGRESOS Y EGRESOS  MES DE OCTUBRE 2024</t>
  </si>
  <si>
    <t>BALANCE AL 31 DE OCTUBRE 2024 CUENTA ESPECIAL</t>
  </si>
  <si>
    <t>BALANCE AL 31 OCTUBRE DE  2024 CUENTA RECURSOS PROPIOS (USD)</t>
  </si>
  <si>
    <t>Balance al 30/09/2024</t>
  </si>
  <si>
    <t>INGRESOS Y EGRESOS   MES DE OCTUBRE 2024</t>
  </si>
  <si>
    <t>BALANCE AL 31 DE OCTUBRE 2024 CUENTA COLECTORA RECURSOS PROPIOS</t>
  </si>
  <si>
    <t>Descripción</t>
  </si>
  <si>
    <t xml:space="preserve">Débito </t>
  </si>
  <si>
    <t>Crédito</t>
  </si>
  <si>
    <t>Lic Felipe Suero Capellán</t>
  </si>
  <si>
    <t>DEPÓSITO</t>
  </si>
  <si>
    <t>LOTE 487</t>
  </si>
  <si>
    <t>TARJETA DE CRÉDITO</t>
  </si>
  <si>
    <t>DEPÓSITO SANTIAGO</t>
  </si>
  <si>
    <t>l</t>
  </si>
  <si>
    <t>RETENCIÓN 2.5% DE COBRO TC</t>
  </si>
  <si>
    <t xml:space="preserve">INGRESO POR TRANFERENCIA </t>
  </si>
  <si>
    <t>LOTE 488</t>
  </si>
  <si>
    <t>CARGOS BANCARIOS 0.15%, CHEQUES PAGADOS</t>
  </si>
  <si>
    <t>LOTE 489</t>
  </si>
  <si>
    <t>LOTE 490</t>
  </si>
  <si>
    <t>LOTE 491</t>
  </si>
  <si>
    <t>LOTE 492</t>
  </si>
  <si>
    <t>LOTE 493</t>
  </si>
  <si>
    <t>LOTE 494</t>
  </si>
  <si>
    <t>RESOL. AJUSTADORES (CHEQUES)</t>
  </si>
  <si>
    <t>LOTE 495</t>
  </si>
  <si>
    <t>LOTE 496</t>
  </si>
  <si>
    <t>LOTE 497</t>
  </si>
  <si>
    <t>LOTE 498</t>
  </si>
  <si>
    <t>LOTE 499</t>
  </si>
  <si>
    <t>LOTE 500</t>
  </si>
  <si>
    <t>INGRESO POR REINTEGROS CHEQUES NULOS (57437 Y 57438)</t>
  </si>
  <si>
    <t>LOTE 501</t>
  </si>
  <si>
    <t>PERLA MASSIEL HERNÁNDEZ GUZMÁN</t>
  </si>
  <si>
    <t xml:space="preserve">MATEO PASCUAL MATÍNEZ PEGUERO </t>
  </si>
  <si>
    <t>ADALGISA DE LOS SANTOS DE ABREU</t>
  </si>
  <si>
    <t>LOTE 502</t>
  </si>
  <si>
    <t>VELEZ IMPORT, SRL</t>
  </si>
  <si>
    <t>SOLIC. DE LICENCIA ( CHEQUES)</t>
  </si>
  <si>
    <t>LOTE 503</t>
  </si>
  <si>
    <t>SOLIC. Y RENOV. LICENCIA ( CHEQUES)</t>
  </si>
  <si>
    <t>LOTE 504</t>
  </si>
  <si>
    <t>LIBR 1791</t>
  </si>
  <si>
    <t>LIBR 1793</t>
  </si>
  <si>
    <t>GRUPO BRIZATLANTICA DEL CARIBE, SRL</t>
  </si>
  <si>
    <t>LIBR 505</t>
  </si>
  <si>
    <t>DERECHO A EXAMEN (CHEQUES)</t>
  </si>
  <si>
    <t>LOTE 506</t>
  </si>
  <si>
    <t>LOTE 507</t>
  </si>
  <si>
    <t>LOTE 508</t>
  </si>
  <si>
    <t>LOTE 509</t>
  </si>
  <si>
    <t xml:space="preserve">INGRESO POR TRANSFERENCIA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</si>
</sst>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XDR&quot;* #,##0.00_-;\-&quot;XDR&quot;* #,##0.00_-;_-&quot;XDR&quot;* &quot;-&quot;??_-;_-@_-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Fill="1"/>
    <xf numFmtId="43" fontId="0" fillId="0" borderId="1" xfId="1" applyFont="1" applyFill="1" applyBorder="1"/>
    <xf numFmtId="43" fontId="0" fillId="0" borderId="1" xfId="0" applyNumberForma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0" fillId="0" borderId="0" xfId="1" applyFont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5" xfId="0" applyNumberFormat="1" applyFill="1" applyBorder="1"/>
    <xf numFmtId="14" fontId="0" fillId="0" borderId="4" xfId="0" applyNumberFormat="1" applyBorder="1"/>
    <xf numFmtId="43" fontId="5" fillId="0" borderId="1" xfId="1" applyFont="1" applyBorder="1"/>
    <xf numFmtId="43" fontId="5" fillId="0" borderId="5" xfId="1" applyFont="1" applyFill="1" applyBorder="1"/>
    <xf numFmtId="0" fontId="6" fillId="0" borderId="0" xfId="0" applyFont="1" applyAlignment="1">
      <alignment horizontal="right"/>
    </xf>
    <xf numFmtId="43" fontId="1" fillId="0" borderId="5" xfId="1" applyFont="1" applyBorder="1"/>
    <xf numFmtId="0" fontId="3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0" fontId="0" fillId="0" borderId="12" xfId="0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14" fontId="0" fillId="0" borderId="4" xfId="0" applyNumberFormat="1" applyFont="1" applyBorder="1" applyAlignment="1">
      <alignment horizontal="center"/>
    </xf>
    <xf numFmtId="164" fontId="0" fillId="0" borderId="0" xfId="2" applyFont="1"/>
    <xf numFmtId="14" fontId="0" fillId="4" borderId="4" xfId="0" applyNumberFormat="1" applyFill="1" applyBorder="1" applyAlignment="1">
      <alignment horizontal="center"/>
    </xf>
    <xf numFmtId="0" fontId="0" fillId="4" borderId="1" xfId="0" applyFill="1" applyBorder="1"/>
    <xf numFmtId="14" fontId="0" fillId="4" borderId="4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4" borderId="0" xfId="0" applyFill="1"/>
    <xf numFmtId="165" fontId="0" fillId="4" borderId="0" xfId="0" applyNumberFormat="1" applyFill="1"/>
    <xf numFmtId="0" fontId="0" fillId="4" borderId="4" xfId="0" applyNumberFormat="1" applyFont="1" applyFill="1" applyBorder="1" applyAlignment="1">
      <alignment horizontal="center"/>
    </xf>
    <xf numFmtId="14" fontId="2" fillId="4" borderId="4" xfId="0" applyNumberFormat="1" applyFont="1" applyFill="1" applyBorder="1" applyAlignment="1">
      <alignment horizontal="center"/>
    </xf>
    <xf numFmtId="43" fontId="0" fillId="4" borderId="0" xfId="1" applyFont="1" applyFill="1"/>
    <xf numFmtId="4" fontId="0" fillId="4" borderId="1" xfId="0" applyNumberFormat="1" applyFill="1" applyBorder="1"/>
    <xf numFmtId="14" fontId="0" fillId="4" borderId="4" xfId="0" applyNumberFormat="1" applyFill="1" applyBorder="1"/>
    <xf numFmtId="14" fontId="0" fillId="4" borderId="9" xfId="0" applyNumberFormat="1" applyFill="1" applyBorder="1"/>
    <xf numFmtId="0" fontId="0" fillId="4" borderId="10" xfId="0" applyFill="1" applyBorder="1" applyAlignment="1">
      <alignment horizontal="center"/>
    </xf>
    <xf numFmtId="43" fontId="0" fillId="4" borderId="18" xfId="1" applyFont="1" applyFill="1" applyBorder="1"/>
    <xf numFmtId="0" fontId="0" fillId="4" borderId="0" xfId="0" applyFill="1" applyBorder="1"/>
    <xf numFmtId="14" fontId="0" fillId="4" borderId="16" xfId="0" applyNumberFormat="1" applyFill="1" applyBorder="1"/>
    <xf numFmtId="0" fontId="0" fillId="4" borderId="0" xfId="0" applyFill="1" applyBorder="1" applyAlignment="1">
      <alignment horizontal="center"/>
    </xf>
    <xf numFmtId="14" fontId="0" fillId="4" borderId="2" xfId="0" applyNumberFormat="1" applyFill="1" applyBorder="1"/>
    <xf numFmtId="0" fontId="0" fillId="4" borderId="3" xfId="0" applyFill="1" applyBorder="1" applyAlignment="1">
      <alignment horizontal="center"/>
    </xf>
    <xf numFmtId="43" fontId="0" fillId="4" borderId="19" xfId="1" applyFont="1" applyFill="1" applyBorder="1"/>
    <xf numFmtId="14" fontId="0" fillId="4" borderId="17" xfId="0" applyNumberFormat="1" applyFill="1" applyBorder="1"/>
    <xf numFmtId="14" fontId="0" fillId="4" borderId="20" xfId="0" applyNumberFormat="1" applyFill="1" applyBorder="1"/>
    <xf numFmtId="14" fontId="0" fillId="4" borderId="1" xfId="0" applyNumberFormat="1" applyFill="1" applyBorder="1"/>
    <xf numFmtId="0" fontId="0" fillId="4" borderId="19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43" fontId="0" fillId="4" borderId="0" xfId="1" applyFont="1" applyFill="1" applyBorder="1"/>
    <xf numFmtId="43" fontId="6" fillId="3" borderId="5" xfId="1" applyFont="1" applyFill="1" applyBorder="1"/>
    <xf numFmtId="14" fontId="3" fillId="0" borderId="4" xfId="0" applyNumberFormat="1" applyFont="1" applyFill="1" applyBorder="1" applyAlignment="1">
      <alignment horizontal="center"/>
    </xf>
    <xf numFmtId="43" fontId="6" fillId="3" borderId="5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6" fillId="3" borderId="14" xfId="2" applyFont="1" applyFill="1" applyBorder="1" applyAlignment="1">
      <alignment horizontal="center"/>
    </xf>
    <xf numFmtId="164" fontId="6" fillId="3" borderId="15" xfId="2" applyFont="1" applyFill="1" applyBorder="1" applyAlignment="1">
      <alignment horizontal="center"/>
    </xf>
    <xf numFmtId="164" fontId="6" fillId="3" borderId="13" xfId="2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43" fontId="6" fillId="3" borderId="21" xfId="1" applyFont="1" applyFill="1" applyBorder="1" applyAlignment="1">
      <alignment horizontal="center"/>
    </xf>
    <xf numFmtId="43" fontId="6" fillId="3" borderId="22" xfId="1" applyFont="1" applyFill="1" applyBorder="1" applyAlignment="1">
      <alignment horizontal="center"/>
    </xf>
    <xf numFmtId="43" fontId="6" fillId="3" borderId="23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1409700</xdr:colOff>
      <xdr:row>3</xdr:row>
      <xdr:rowOff>76200</xdr:rowOff>
    </xdr:from>
    <xdr:to>
      <xdr:col>4</xdr:col>
      <xdr:colOff>190500</xdr:colOff>
      <xdr:row>8</xdr:row>
      <xdr:rowOff>28575</xdr:rowOff>
    </xdr:to>
    <xdr:pic>
      <xdr:nvPicPr>
        <xdr:cNvPr id="5" name="Imagen 4" descr="Superintendencia de Seguros">
          <a:extLst>
            <a:ext uri="{FF2B5EF4-FFF2-40B4-BE49-F238E27FC236}">
              <a16:creationId xmlns:a16="http://schemas.microsoft.com/office/drawing/2014/main" id="{209AD835-EF90-40F2-8425-C6FCCD8F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6477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1123950</xdr:colOff>
      <xdr:row>0</xdr:row>
      <xdr:rowOff>38100</xdr:rowOff>
    </xdr:from>
    <xdr:ext cx="1838325" cy="904875"/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A3C310BB-3F4E-40A8-B717-E570F7FA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28575</xdr:rowOff>
    </xdr:from>
    <xdr:to>
      <xdr:col>3</xdr:col>
      <xdr:colOff>2914650</xdr:colOff>
      <xdr:row>4</xdr:row>
      <xdr:rowOff>171450</xdr:rowOff>
    </xdr:to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B44C8314-FE03-45D6-854C-2DDCD0F5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8575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9:I140"/>
  <sheetViews>
    <sheetView topLeftCell="A55" zoomScaleNormal="95" workbookViewId="0">
      <selection activeCell="D74" sqref="D74"/>
    </sheetView>
  </sheetViews>
  <sheetFormatPr baseColWidth="10" defaultRowHeight="15" x14ac:dyDescent="0.25"/>
  <cols>
    <col min="1" max="1" width="4.42578125" customWidth="1"/>
    <col min="2" max="2" width="11.5703125" customWidth="1"/>
    <col min="3" max="3" width="13.28515625" customWidth="1"/>
    <col min="4" max="4" width="45.85546875" customWidth="1"/>
    <col min="5" max="5" width="15.85546875" customWidth="1"/>
    <col min="6" max="6" width="14.42578125" customWidth="1"/>
    <col min="7" max="7" width="19" customWidth="1"/>
    <col min="9" max="9" width="17.5703125" customWidth="1"/>
    <col min="10" max="10" width="13.7109375" customWidth="1"/>
  </cols>
  <sheetData>
    <row r="9" spans="1:9" ht="18.75" x14ac:dyDescent="0.3">
      <c r="A9" s="60" t="s">
        <v>3</v>
      </c>
      <c r="B9" s="60"/>
      <c r="C9" s="60"/>
      <c r="D9" s="60"/>
      <c r="E9" s="60"/>
      <c r="F9" s="60"/>
      <c r="G9" s="60"/>
    </row>
    <row r="10" spans="1:9" s="5" customFormat="1" ht="18.75" x14ac:dyDescent="0.3">
      <c r="A10" s="60" t="s">
        <v>15</v>
      </c>
      <c r="B10" s="60"/>
      <c r="C10" s="60"/>
      <c r="D10" s="60"/>
      <c r="E10" s="60"/>
      <c r="F10" s="60"/>
      <c r="G10" s="60"/>
      <c r="I10" s="11"/>
    </row>
    <row r="11" spans="1:9" s="5" customFormat="1" ht="15.75" thickBot="1" x14ac:dyDescent="0.3">
      <c r="A11"/>
      <c r="B11"/>
      <c r="C11"/>
      <c r="D11"/>
      <c r="E11"/>
      <c r="F11"/>
      <c r="G11" s="18" t="s">
        <v>9</v>
      </c>
      <c r="I11" s="11"/>
    </row>
    <row r="12" spans="1:9" s="5" customFormat="1" ht="15.75" x14ac:dyDescent="0.25">
      <c r="A12"/>
      <c r="B12" s="8" t="s">
        <v>1</v>
      </c>
      <c r="C12" s="9" t="s">
        <v>2</v>
      </c>
      <c r="D12" s="9" t="s">
        <v>21</v>
      </c>
      <c r="E12" s="9" t="s">
        <v>22</v>
      </c>
      <c r="F12" s="9" t="s">
        <v>23</v>
      </c>
      <c r="G12" s="10" t="s">
        <v>4</v>
      </c>
      <c r="I12" s="11"/>
    </row>
    <row r="13" spans="1:9" s="5" customFormat="1" ht="15.75" x14ac:dyDescent="0.25">
      <c r="B13" s="56"/>
      <c r="C13" s="13"/>
      <c r="D13" s="13" t="s">
        <v>18</v>
      </c>
      <c r="E13" s="13"/>
      <c r="F13" s="13"/>
      <c r="G13" s="19">
        <v>406835.94</v>
      </c>
      <c r="I13" s="11"/>
    </row>
    <row r="14" spans="1:9" s="5" customFormat="1" ht="15.75" x14ac:dyDescent="0.25">
      <c r="B14" s="21">
        <v>45568</v>
      </c>
      <c r="C14" s="12" t="s">
        <v>29</v>
      </c>
      <c r="D14" s="32" t="s">
        <v>33</v>
      </c>
      <c r="E14" s="26">
        <v>175.58</v>
      </c>
      <c r="F14" s="6"/>
      <c r="G14" s="19">
        <f>G13+F14-E14</f>
        <v>406660.36</v>
      </c>
      <c r="I14" s="11"/>
    </row>
    <row r="15" spans="1:9" s="33" customFormat="1" ht="15.75" x14ac:dyDescent="0.25">
      <c r="A15" s="5"/>
      <c r="B15" s="21">
        <v>45573</v>
      </c>
      <c r="C15" s="12" t="s">
        <v>29</v>
      </c>
      <c r="D15" s="1" t="s">
        <v>67</v>
      </c>
      <c r="E15" s="6"/>
      <c r="F15" s="26">
        <v>4000</v>
      </c>
      <c r="G15" s="19">
        <f t="shared" ref="G15:G78" si="0">G14+F15-E15</f>
        <v>410660.36</v>
      </c>
      <c r="I15" s="37"/>
    </row>
    <row r="16" spans="1:9" s="33" customFormat="1" ht="15.75" x14ac:dyDescent="0.25">
      <c r="A16" s="5"/>
      <c r="B16" s="21">
        <v>45574</v>
      </c>
      <c r="C16" s="12" t="s">
        <v>29</v>
      </c>
      <c r="D16" s="1" t="s">
        <v>67</v>
      </c>
      <c r="E16" s="6"/>
      <c r="F16" s="6">
        <v>8000</v>
      </c>
      <c r="G16" s="19">
        <f t="shared" si="0"/>
        <v>418660.36</v>
      </c>
      <c r="I16" s="54"/>
    </row>
    <row r="17" spans="1:7" s="33" customFormat="1" ht="15.75" x14ac:dyDescent="0.25">
      <c r="A17" s="5"/>
      <c r="B17" s="21">
        <v>45575</v>
      </c>
      <c r="C17" s="12" t="s">
        <v>29</v>
      </c>
      <c r="D17" s="1" t="s">
        <v>67</v>
      </c>
      <c r="E17" s="6"/>
      <c r="F17" s="6">
        <v>14000</v>
      </c>
      <c r="G17" s="19">
        <f t="shared" si="0"/>
        <v>432660.36</v>
      </c>
    </row>
    <row r="18" spans="1:7" s="33" customFormat="1" ht="15.75" x14ac:dyDescent="0.25">
      <c r="B18" s="36">
        <v>45575</v>
      </c>
      <c r="C18" s="25">
        <v>10061</v>
      </c>
      <c r="D18" s="1" t="s">
        <v>25</v>
      </c>
      <c r="E18" s="26"/>
      <c r="F18" s="26">
        <v>14000</v>
      </c>
      <c r="G18" s="19">
        <f t="shared" si="0"/>
        <v>446660.36</v>
      </c>
    </row>
    <row r="19" spans="1:7" s="33" customFormat="1" ht="15.75" x14ac:dyDescent="0.25">
      <c r="B19" s="36">
        <v>45576</v>
      </c>
      <c r="C19" s="25" t="s">
        <v>29</v>
      </c>
      <c r="D19" s="1" t="s">
        <v>67</v>
      </c>
      <c r="E19" s="26"/>
      <c r="F19" s="26">
        <v>26500</v>
      </c>
      <c r="G19" s="19">
        <f t="shared" si="0"/>
        <v>473160.36</v>
      </c>
    </row>
    <row r="20" spans="1:7" s="33" customFormat="1" ht="15.75" x14ac:dyDescent="0.25">
      <c r="B20" s="36">
        <v>45576</v>
      </c>
      <c r="C20" s="25">
        <v>10033</v>
      </c>
      <c r="D20" s="1" t="s">
        <v>25</v>
      </c>
      <c r="E20" s="26"/>
      <c r="F20" s="26">
        <v>19000</v>
      </c>
      <c r="G20" s="19">
        <f t="shared" si="0"/>
        <v>492160.36</v>
      </c>
    </row>
    <row r="21" spans="1:7" s="33" customFormat="1" ht="15.75" x14ac:dyDescent="0.25">
      <c r="B21" s="36">
        <v>45576</v>
      </c>
      <c r="C21" s="25">
        <v>262929</v>
      </c>
      <c r="D21" s="1" t="s">
        <v>40</v>
      </c>
      <c r="E21" s="26"/>
      <c r="F21" s="26">
        <v>65244.480000000003</v>
      </c>
      <c r="G21" s="19">
        <f t="shared" si="0"/>
        <v>557404.84</v>
      </c>
    </row>
    <row r="22" spans="1:7" s="33" customFormat="1" ht="15.75" x14ac:dyDescent="0.25">
      <c r="B22" s="36">
        <v>45579</v>
      </c>
      <c r="C22" s="25" t="s">
        <v>29</v>
      </c>
      <c r="D22" s="1" t="s">
        <v>67</v>
      </c>
      <c r="E22" s="26"/>
      <c r="F22" s="26">
        <v>4000</v>
      </c>
      <c r="G22" s="19">
        <f t="shared" si="0"/>
        <v>561404.84</v>
      </c>
    </row>
    <row r="23" spans="1:7" s="33" customFormat="1" ht="15.75" x14ac:dyDescent="0.25">
      <c r="B23" s="36">
        <v>45579</v>
      </c>
      <c r="C23" s="25">
        <v>20016</v>
      </c>
      <c r="D23" s="1" t="s">
        <v>25</v>
      </c>
      <c r="E23" s="26"/>
      <c r="F23" s="26">
        <v>5000</v>
      </c>
      <c r="G23" s="19">
        <f t="shared" si="0"/>
        <v>566404.84</v>
      </c>
    </row>
    <row r="24" spans="1:7" s="33" customFormat="1" ht="15.75" x14ac:dyDescent="0.25">
      <c r="B24" s="36">
        <v>45579</v>
      </c>
      <c r="C24" s="25">
        <v>512515</v>
      </c>
      <c r="D24" s="1" t="s">
        <v>40</v>
      </c>
      <c r="E24" s="26"/>
      <c r="F24" s="26">
        <v>7794.17</v>
      </c>
      <c r="G24" s="19">
        <f t="shared" si="0"/>
        <v>574199.01</v>
      </c>
    </row>
    <row r="25" spans="1:7" s="33" customFormat="1" ht="15.75" x14ac:dyDescent="0.25">
      <c r="B25" s="36">
        <v>45579</v>
      </c>
      <c r="C25" s="25">
        <v>20161</v>
      </c>
      <c r="D25" s="1" t="s">
        <v>28</v>
      </c>
      <c r="E25" s="26"/>
      <c r="F25" s="26">
        <v>25000</v>
      </c>
      <c r="G25" s="19">
        <f t="shared" si="0"/>
        <v>599199.01</v>
      </c>
    </row>
    <row r="26" spans="1:7" s="33" customFormat="1" ht="15.75" x14ac:dyDescent="0.25">
      <c r="B26" s="36">
        <v>45580</v>
      </c>
      <c r="C26" s="25" t="s">
        <v>29</v>
      </c>
      <c r="D26" s="1" t="s">
        <v>67</v>
      </c>
      <c r="E26" s="26"/>
      <c r="F26" s="26">
        <v>4000</v>
      </c>
      <c r="G26" s="19">
        <f t="shared" si="0"/>
        <v>603199.01</v>
      </c>
    </row>
    <row r="27" spans="1:7" s="33" customFormat="1" ht="15.75" x14ac:dyDescent="0.25">
      <c r="B27" s="36">
        <v>45580</v>
      </c>
      <c r="C27" s="25">
        <v>10046</v>
      </c>
      <c r="D27" s="1" t="s">
        <v>25</v>
      </c>
      <c r="E27" s="26"/>
      <c r="F27" s="26">
        <v>13000</v>
      </c>
      <c r="G27" s="19">
        <f t="shared" si="0"/>
        <v>616199.01</v>
      </c>
    </row>
    <row r="28" spans="1:7" s="33" customFormat="1" ht="15.75" x14ac:dyDescent="0.25">
      <c r="B28" s="36">
        <v>45580</v>
      </c>
      <c r="C28" s="25">
        <v>6413</v>
      </c>
      <c r="D28" s="1" t="s">
        <v>40</v>
      </c>
      <c r="E28" s="26"/>
      <c r="F28" s="26">
        <v>5531.89</v>
      </c>
      <c r="G28" s="19">
        <f t="shared" si="0"/>
        <v>621730.9</v>
      </c>
    </row>
    <row r="29" spans="1:7" s="33" customFormat="1" ht="15.75" x14ac:dyDescent="0.25">
      <c r="B29" s="36">
        <v>45580</v>
      </c>
      <c r="C29" s="25">
        <v>6234</v>
      </c>
      <c r="D29" s="1" t="s">
        <v>40</v>
      </c>
      <c r="E29" s="26"/>
      <c r="F29" s="26">
        <v>3590.62</v>
      </c>
      <c r="G29" s="19">
        <f t="shared" si="0"/>
        <v>625321.52</v>
      </c>
    </row>
    <row r="30" spans="1:7" s="33" customFormat="1" ht="15.75" x14ac:dyDescent="0.25">
      <c r="B30" s="36">
        <v>45580</v>
      </c>
      <c r="C30" s="25">
        <v>20143</v>
      </c>
      <c r="D30" s="1" t="s">
        <v>28</v>
      </c>
      <c r="E30" s="26"/>
      <c r="F30" s="26">
        <v>7000</v>
      </c>
      <c r="G30" s="19">
        <f t="shared" si="0"/>
        <v>632321.52</v>
      </c>
    </row>
    <row r="31" spans="1:7" s="33" customFormat="1" ht="15.75" x14ac:dyDescent="0.25">
      <c r="B31" s="36">
        <v>45581</v>
      </c>
      <c r="C31" s="25" t="s">
        <v>29</v>
      </c>
      <c r="D31" s="1" t="s">
        <v>67</v>
      </c>
      <c r="E31" s="26"/>
      <c r="F31" s="26">
        <v>12000</v>
      </c>
      <c r="G31" s="19">
        <f t="shared" si="0"/>
        <v>644321.52</v>
      </c>
    </row>
    <row r="32" spans="1:7" s="33" customFormat="1" ht="15.75" x14ac:dyDescent="0.25">
      <c r="B32" s="36">
        <v>45581</v>
      </c>
      <c r="C32" s="25">
        <v>20070</v>
      </c>
      <c r="D32" s="1" t="s">
        <v>25</v>
      </c>
      <c r="E32" s="26"/>
      <c r="F32" s="26">
        <v>20450</v>
      </c>
      <c r="G32" s="19">
        <f t="shared" si="0"/>
        <v>664771.52</v>
      </c>
    </row>
    <row r="33" spans="2:7" s="33" customFormat="1" ht="15.75" x14ac:dyDescent="0.25">
      <c r="B33" s="36">
        <v>45581</v>
      </c>
      <c r="C33" s="25">
        <v>10229</v>
      </c>
      <c r="D33" s="1" t="s">
        <v>28</v>
      </c>
      <c r="E33" s="26"/>
      <c r="F33" s="26">
        <v>1000</v>
      </c>
      <c r="G33" s="19">
        <f t="shared" si="0"/>
        <v>665771.52000000002</v>
      </c>
    </row>
    <row r="34" spans="2:7" s="33" customFormat="1" ht="15.75" x14ac:dyDescent="0.25">
      <c r="B34" s="36">
        <v>45582</v>
      </c>
      <c r="C34" s="25" t="s">
        <v>29</v>
      </c>
      <c r="D34" s="1" t="s">
        <v>67</v>
      </c>
      <c r="E34" s="26"/>
      <c r="F34" s="26">
        <v>4000</v>
      </c>
      <c r="G34" s="19">
        <f t="shared" si="0"/>
        <v>669771.52000000002</v>
      </c>
    </row>
    <row r="35" spans="2:7" s="33" customFormat="1" ht="15.75" x14ac:dyDescent="0.25">
      <c r="B35" s="36">
        <v>45582</v>
      </c>
      <c r="C35" s="25">
        <v>30030</v>
      </c>
      <c r="D35" s="1" t="s">
        <v>25</v>
      </c>
      <c r="E35" s="26"/>
      <c r="F35" s="26">
        <v>34500</v>
      </c>
      <c r="G35" s="19">
        <f t="shared" si="0"/>
        <v>704271.52</v>
      </c>
    </row>
    <row r="36" spans="2:7" s="33" customFormat="1" ht="15.75" x14ac:dyDescent="0.25">
      <c r="B36" s="36">
        <v>45582</v>
      </c>
      <c r="C36" s="25">
        <v>20154</v>
      </c>
      <c r="D36" s="1" t="s">
        <v>28</v>
      </c>
      <c r="E36" s="26"/>
      <c r="F36" s="26">
        <v>10300</v>
      </c>
      <c r="G36" s="19">
        <f t="shared" si="0"/>
        <v>714571.52</v>
      </c>
    </row>
    <row r="37" spans="2:7" s="33" customFormat="1" ht="15.75" x14ac:dyDescent="0.25">
      <c r="B37" s="36">
        <v>45583</v>
      </c>
      <c r="C37" s="25" t="s">
        <v>29</v>
      </c>
      <c r="D37" s="1" t="s">
        <v>67</v>
      </c>
      <c r="E37" s="26"/>
      <c r="F37" s="26">
        <v>4000</v>
      </c>
      <c r="G37" s="19">
        <f t="shared" si="0"/>
        <v>718571.52000000002</v>
      </c>
    </row>
    <row r="38" spans="2:7" s="33" customFormat="1" ht="15.75" x14ac:dyDescent="0.25">
      <c r="B38" s="36">
        <v>45583</v>
      </c>
      <c r="C38" s="25">
        <v>20078</v>
      </c>
      <c r="D38" s="1" t="s">
        <v>25</v>
      </c>
      <c r="E38" s="26"/>
      <c r="F38" s="26">
        <v>109500</v>
      </c>
      <c r="G38" s="19">
        <f t="shared" si="0"/>
        <v>828071.52</v>
      </c>
    </row>
    <row r="39" spans="2:7" s="33" customFormat="1" ht="15.75" x14ac:dyDescent="0.25">
      <c r="B39" s="36">
        <v>45583</v>
      </c>
      <c r="C39" s="25">
        <v>525098</v>
      </c>
      <c r="D39" s="1" t="s">
        <v>40</v>
      </c>
      <c r="E39" s="26"/>
      <c r="F39" s="26">
        <v>55523.64</v>
      </c>
      <c r="G39" s="19">
        <f t="shared" si="0"/>
        <v>883595.16</v>
      </c>
    </row>
    <row r="40" spans="2:7" s="33" customFormat="1" ht="15.75" x14ac:dyDescent="0.25">
      <c r="B40" s="36">
        <v>45583</v>
      </c>
      <c r="C40" s="25">
        <v>10217</v>
      </c>
      <c r="D40" s="1" t="s">
        <v>28</v>
      </c>
      <c r="E40" s="26"/>
      <c r="F40" s="26">
        <v>9000</v>
      </c>
      <c r="G40" s="19">
        <f t="shared" si="0"/>
        <v>892595.16</v>
      </c>
    </row>
    <row r="41" spans="2:7" s="33" customFormat="1" ht="15.75" x14ac:dyDescent="0.25">
      <c r="B41" s="36">
        <v>45586</v>
      </c>
      <c r="C41" s="25" t="s">
        <v>29</v>
      </c>
      <c r="D41" s="1" t="s">
        <v>67</v>
      </c>
      <c r="E41" s="26"/>
      <c r="F41" s="26">
        <v>18000</v>
      </c>
      <c r="G41" s="19">
        <f t="shared" si="0"/>
        <v>910595.16</v>
      </c>
    </row>
    <row r="42" spans="2:7" s="33" customFormat="1" ht="15.75" x14ac:dyDescent="0.25">
      <c r="B42" s="36">
        <v>45586</v>
      </c>
      <c r="C42" s="25">
        <v>20123</v>
      </c>
      <c r="D42" s="1" t="s">
        <v>25</v>
      </c>
      <c r="E42" s="26"/>
      <c r="F42" s="26">
        <v>41000</v>
      </c>
      <c r="G42" s="19">
        <f t="shared" si="0"/>
        <v>951595.16</v>
      </c>
    </row>
    <row r="43" spans="2:7" s="33" customFormat="1" ht="15.75" x14ac:dyDescent="0.25">
      <c r="B43" s="36">
        <v>45586</v>
      </c>
      <c r="C43" s="25">
        <v>10193</v>
      </c>
      <c r="D43" s="1" t="s">
        <v>28</v>
      </c>
      <c r="E43" s="26"/>
      <c r="F43" s="26">
        <v>8500</v>
      </c>
      <c r="G43" s="19">
        <f t="shared" si="0"/>
        <v>960095.16</v>
      </c>
    </row>
    <row r="44" spans="2:7" s="33" customFormat="1" ht="15.75" x14ac:dyDescent="0.25">
      <c r="B44" s="36">
        <v>45586</v>
      </c>
      <c r="C44" s="25" t="s">
        <v>29</v>
      </c>
      <c r="D44" s="32" t="s">
        <v>33</v>
      </c>
      <c r="E44" s="26">
        <v>30</v>
      </c>
      <c r="F44" s="26"/>
      <c r="G44" s="19">
        <f t="shared" si="0"/>
        <v>960065.16</v>
      </c>
    </row>
    <row r="45" spans="2:7" s="33" customFormat="1" ht="15.75" x14ac:dyDescent="0.25">
      <c r="B45" s="36">
        <v>45586</v>
      </c>
      <c r="C45" s="25" t="s">
        <v>29</v>
      </c>
      <c r="D45" s="32" t="s">
        <v>47</v>
      </c>
      <c r="E45" s="26"/>
      <c r="F45" s="26">
        <v>9000</v>
      </c>
      <c r="G45" s="19">
        <f t="shared" si="0"/>
        <v>969065.16</v>
      </c>
    </row>
    <row r="46" spans="2:7" s="33" customFormat="1" ht="15.75" x14ac:dyDescent="0.25">
      <c r="B46" s="36">
        <v>45587</v>
      </c>
      <c r="C46" s="25" t="s">
        <v>29</v>
      </c>
      <c r="D46" s="1" t="s">
        <v>67</v>
      </c>
      <c r="E46" s="26"/>
      <c r="F46" s="26">
        <v>40000</v>
      </c>
      <c r="G46" s="19">
        <f t="shared" si="0"/>
        <v>1009065.16</v>
      </c>
    </row>
    <row r="47" spans="2:7" s="33" customFormat="1" ht="15.75" x14ac:dyDescent="0.25">
      <c r="B47" s="36">
        <v>45587</v>
      </c>
      <c r="C47" s="25">
        <v>10122</v>
      </c>
      <c r="D47" s="1" t="s">
        <v>25</v>
      </c>
      <c r="E47" s="26"/>
      <c r="F47" s="26">
        <v>9450</v>
      </c>
      <c r="G47" s="19">
        <f t="shared" si="0"/>
        <v>1018515.16</v>
      </c>
    </row>
    <row r="48" spans="2:7" s="33" customFormat="1" ht="15.75" x14ac:dyDescent="0.25">
      <c r="B48" s="36">
        <v>45587</v>
      </c>
      <c r="C48" s="25">
        <v>10235</v>
      </c>
      <c r="D48" s="1" t="s">
        <v>28</v>
      </c>
      <c r="E48" s="26"/>
      <c r="F48" s="26">
        <v>9000</v>
      </c>
      <c r="G48" s="19">
        <f t="shared" si="0"/>
        <v>1027515.16</v>
      </c>
    </row>
    <row r="49" spans="2:7" s="33" customFormat="1" ht="15.75" x14ac:dyDescent="0.25">
      <c r="B49" s="36">
        <v>45587</v>
      </c>
      <c r="C49" s="25">
        <v>57439</v>
      </c>
      <c r="D49" s="1" t="s">
        <v>49</v>
      </c>
      <c r="E49" s="26">
        <v>8000</v>
      </c>
      <c r="F49" s="26"/>
      <c r="G49" s="19">
        <f t="shared" si="0"/>
        <v>1019515.16</v>
      </c>
    </row>
    <row r="50" spans="2:7" s="33" customFormat="1" ht="15.75" x14ac:dyDescent="0.25">
      <c r="B50" s="36">
        <v>45587</v>
      </c>
      <c r="C50" s="25">
        <v>57440</v>
      </c>
      <c r="D50" s="1" t="s">
        <v>50</v>
      </c>
      <c r="E50" s="26">
        <v>1000</v>
      </c>
      <c r="F50" s="26"/>
      <c r="G50" s="19">
        <f t="shared" si="0"/>
        <v>1018515.16</v>
      </c>
    </row>
    <row r="51" spans="2:7" s="33" customFormat="1" ht="15.75" x14ac:dyDescent="0.25">
      <c r="B51" s="36">
        <v>45587</v>
      </c>
      <c r="C51" s="25">
        <v>57441</v>
      </c>
      <c r="D51" s="1" t="s">
        <v>51</v>
      </c>
      <c r="E51" s="26">
        <v>109609.37</v>
      </c>
      <c r="F51" s="26"/>
      <c r="G51" s="19">
        <f t="shared" si="0"/>
        <v>908905.79</v>
      </c>
    </row>
    <row r="52" spans="2:7" s="33" customFormat="1" ht="15.75" x14ac:dyDescent="0.25">
      <c r="B52" s="36">
        <v>45588</v>
      </c>
      <c r="C52" s="25" t="s">
        <v>29</v>
      </c>
      <c r="D52" s="1" t="s">
        <v>67</v>
      </c>
      <c r="E52" s="26"/>
      <c r="F52" s="26">
        <v>71000</v>
      </c>
      <c r="G52" s="19">
        <f t="shared" si="0"/>
        <v>979905.79</v>
      </c>
    </row>
    <row r="53" spans="2:7" s="33" customFormat="1" ht="15.75" x14ac:dyDescent="0.25">
      <c r="B53" s="36">
        <v>45588</v>
      </c>
      <c r="C53" s="25">
        <v>40091</v>
      </c>
      <c r="D53" s="1" t="s">
        <v>25</v>
      </c>
      <c r="E53" s="26"/>
      <c r="F53" s="26">
        <v>31500</v>
      </c>
      <c r="G53" s="19">
        <f t="shared" si="0"/>
        <v>1011405.79</v>
      </c>
    </row>
    <row r="54" spans="2:7" s="33" customFormat="1" ht="15.75" x14ac:dyDescent="0.25">
      <c r="B54" s="36">
        <v>45588</v>
      </c>
      <c r="C54" s="25">
        <v>5434090</v>
      </c>
      <c r="D54" s="1" t="s">
        <v>54</v>
      </c>
      <c r="E54" s="26"/>
      <c r="F54" s="26">
        <v>15000</v>
      </c>
      <c r="G54" s="19">
        <f t="shared" si="0"/>
        <v>1026405.79</v>
      </c>
    </row>
    <row r="55" spans="2:7" s="33" customFormat="1" ht="15.75" x14ac:dyDescent="0.25">
      <c r="B55" s="36">
        <v>45588</v>
      </c>
      <c r="C55" s="25">
        <v>10266</v>
      </c>
      <c r="D55" s="1" t="s">
        <v>28</v>
      </c>
      <c r="E55" s="26"/>
      <c r="F55" s="26">
        <v>7000</v>
      </c>
      <c r="G55" s="19">
        <f t="shared" si="0"/>
        <v>1033405.79</v>
      </c>
    </row>
    <row r="56" spans="2:7" s="33" customFormat="1" ht="15.75" x14ac:dyDescent="0.25">
      <c r="B56" s="36">
        <v>45589</v>
      </c>
      <c r="C56" s="25" t="s">
        <v>29</v>
      </c>
      <c r="D56" s="1" t="s">
        <v>67</v>
      </c>
      <c r="E56" s="26"/>
      <c r="F56" s="26">
        <v>37000</v>
      </c>
      <c r="G56" s="19">
        <f t="shared" si="0"/>
        <v>1070405.79</v>
      </c>
    </row>
    <row r="57" spans="2:7" s="33" customFormat="1" ht="15.75" x14ac:dyDescent="0.25">
      <c r="B57" s="36">
        <v>45589</v>
      </c>
      <c r="C57" s="25">
        <v>20131</v>
      </c>
      <c r="D57" s="1" t="s">
        <v>25</v>
      </c>
      <c r="E57" s="26"/>
      <c r="F57" s="26">
        <v>39500</v>
      </c>
      <c r="G57" s="19">
        <f t="shared" si="0"/>
        <v>1109905.79</v>
      </c>
    </row>
    <row r="58" spans="2:7" s="33" customFormat="1" ht="15.75" x14ac:dyDescent="0.25">
      <c r="B58" s="36">
        <v>45589</v>
      </c>
      <c r="C58" s="25">
        <v>525097</v>
      </c>
      <c r="D58" s="1" t="s">
        <v>56</v>
      </c>
      <c r="E58" s="26"/>
      <c r="F58" s="26">
        <v>5700</v>
      </c>
      <c r="G58" s="19">
        <f t="shared" si="0"/>
        <v>1115605.79</v>
      </c>
    </row>
    <row r="59" spans="2:7" s="33" customFormat="1" ht="15.75" x14ac:dyDescent="0.25">
      <c r="B59" s="36">
        <v>45589</v>
      </c>
      <c r="C59" s="25">
        <v>525096</v>
      </c>
      <c r="D59" s="1" t="s">
        <v>56</v>
      </c>
      <c r="E59" s="26"/>
      <c r="F59" s="26">
        <v>1500</v>
      </c>
      <c r="G59" s="19">
        <f t="shared" si="0"/>
        <v>1117105.79</v>
      </c>
    </row>
    <row r="60" spans="2:7" s="33" customFormat="1" ht="15.75" x14ac:dyDescent="0.25">
      <c r="B60" s="36">
        <v>45589</v>
      </c>
      <c r="C60" s="25">
        <v>10292</v>
      </c>
      <c r="D60" s="1" t="s">
        <v>28</v>
      </c>
      <c r="E60" s="26"/>
      <c r="F60" s="26">
        <v>3300</v>
      </c>
      <c r="G60" s="19">
        <f t="shared" si="0"/>
        <v>1120405.79</v>
      </c>
    </row>
    <row r="61" spans="2:7" s="33" customFormat="1" ht="15.75" x14ac:dyDescent="0.25">
      <c r="B61" s="36">
        <v>45590</v>
      </c>
      <c r="C61" s="25" t="s">
        <v>29</v>
      </c>
      <c r="D61" s="1" t="s">
        <v>67</v>
      </c>
      <c r="E61" s="26"/>
      <c r="F61" s="26">
        <v>13500</v>
      </c>
      <c r="G61" s="19">
        <f t="shared" si="0"/>
        <v>1133905.79</v>
      </c>
    </row>
    <row r="62" spans="2:7" s="33" customFormat="1" ht="15.75" x14ac:dyDescent="0.25">
      <c r="B62" s="36">
        <v>45590</v>
      </c>
      <c r="C62" s="25">
        <v>10478</v>
      </c>
      <c r="D62" s="1" t="s">
        <v>25</v>
      </c>
      <c r="E62" s="26"/>
      <c r="F62" s="26">
        <v>126000</v>
      </c>
      <c r="G62" s="19">
        <f t="shared" si="0"/>
        <v>1259905.79</v>
      </c>
    </row>
    <row r="63" spans="2:7" s="33" customFormat="1" ht="15.75" x14ac:dyDescent="0.25">
      <c r="B63" s="36">
        <v>45590</v>
      </c>
      <c r="C63" s="25">
        <v>20145</v>
      </c>
      <c r="D63" s="1" t="s">
        <v>28</v>
      </c>
      <c r="E63" s="26"/>
      <c r="F63" s="26">
        <v>13000</v>
      </c>
      <c r="G63" s="19">
        <f t="shared" si="0"/>
        <v>1272905.79</v>
      </c>
    </row>
    <row r="64" spans="2:7" s="33" customFormat="1" ht="15.75" x14ac:dyDescent="0.25">
      <c r="B64" s="36">
        <v>45593</v>
      </c>
      <c r="C64" s="25">
        <v>10089</v>
      </c>
      <c r="D64" s="1" t="s">
        <v>25</v>
      </c>
      <c r="E64" s="26"/>
      <c r="F64" s="26">
        <v>16500</v>
      </c>
      <c r="G64" s="19">
        <f t="shared" si="0"/>
        <v>1289405.79</v>
      </c>
    </row>
    <row r="65" spans="1:7" s="33" customFormat="1" ht="15.75" x14ac:dyDescent="0.25">
      <c r="B65" s="36">
        <v>45593</v>
      </c>
      <c r="C65" s="25">
        <v>525121</v>
      </c>
      <c r="D65" s="1" t="s">
        <v>62</v>
      </c>
      <c r="E65" s="26"/>
      <c r="F65" s="26">
        <v>15000</v>
      </c>
      <c r="G65" s="19">
        <f t="shared" si="0"/>
        <v>1304405.79</v>
      </c>
    </row>
    <row r="66" spans="1:7" s="33" customFormat="1" ht="15.75" x14ac:dyDescent="0.25">
      <c r="B66" s="36">
        <v>45593</v>
      </c>
      <c r="C66" s="25">
        <v>20172</v>
      </c>
      <c r="D66" s="1" t="s">
        <v>28</v>
      </c>
      <c r="E66" s="26"/>
      <c r="F66" s="26">
        <v>2000</v>
      </c>
      <c r="G66" s="19">
        <f t="shared" si="0"/>
        <v>1306405.79</v>
      </c>
    </row>
    <row r="67" spans="1:7" s="33" customFormat="1" ht="15.75" x14ac:dyDescent="0.25">
      <c r="B67" s="36">
        <v>45594</v>
      </c>
      <c r="C67" s="25">
        <v>30013</v>
      </c>
      <c r="D67" s="1" t="s">
        <v>25</v>
      </c>
      <c r="E67" s="26"/>
      <c r="F67" s="26">
        <v>20000</v>
      </c>
      <c r="G67" s="19">
        <f t="shared" si="0"/>
        <v>1326405.79</v>
      </c>
    </row>
    <row r="68" spans="1:7" s="33" customFormat="1" ht="15.75" x14ac:dyDescent="0.25">
      <c r="B68" s="36">
        <v>45594</v>
      </c>
      <c r="C68" s="25">
        <v>20163</v>
      </c>
      <c r="D68" s="1" t="s">
        <v>28</v>
      </c>
      <c r="E68" s="26"/>
      <c r="F68" s="26">
        <v>4000</v>
      </c>
      <c r="G68" s="19">
        <f t="shared" si="0"/>
        <v>1330405.79</v>
      </c>
    </row>
    <row r="69" spans="1:7" s="33" customFormat="1" ht="15.75" x14ac:dyDescent="0.25">
      <c r="B69" s="36">
        <v>45595</v>
      </c>
      <c r="C69" s="25" t="s">
        <v>29</v>
      </c>
      <c r="D69" s="1" t="s">
        <v>67</v>
      </c>
      <c r="E69" s="26"/>
      <c r="F69" s="26">
        <v>49000</v>
      </c>
      <c r="G69" s="19">
        <f t="shared" si="0"/>
        <v>1379405.79</v>
      </c>
    </row>
    <row r="70" spans="1:7" s="33" customFormat="1" ht="15.75" x14ac:dyDescent="0.25">
      <c r="B70" s="36">
        <v>45595</v>
      </c>
      <c r="C70" s="25">
        <v>10067</v>
      </c>
      <c r="D70" s="1" t="s">
        <v>25</v>
      </c>
      <c r="E70" s="26"/>
      <c r="F70" s="26">
        <v>10450</v>
      </c>
      <c r="G70" s="19">
        <f t="shared" si="0"/>
        <v>1389855.79</v>
      </c>
    </row>
    <row r="71" spans="1:7" s="33" customFormat="1" ht="15.75" x14ac:dyDescent="0.25">
      <c r="B71" s="36">
        <v>45595</v>
      </c>
      <c r="C71" s="25">
        <v>72501</v>
      </c>
      <c r="D71" s="1" t="s">
        <v>40</v>
      </c>
      <c r="E71" s="26"/>
      <c r="F71" s="26">
        <v>2773.49</v>
      </c>
      <c r="G71" s="19">
        <f t="shared" si="0"/>
        <v>1392629.28</v>
      </c>
    </row>
    <row r="72" spans="1:7" s="33" customFormat="1" ht="15.75" x14ac:dyDescent="0.25">
      <c r="B72" s="36">
        <v>45595</v>
      </c>
      <c r="C72" s="25">
        <v>20257</v>
      </c>
      <c r="D72" s="1" t="s">
        <v>28</v>
      </c>
      <c r="E72" s="26"/>
      <c r="F72" s="26">
        <v>2000</v>
      </c>
      <c r="G72" s="19">
        <f t="shared" si="0"/>
        <v>1394629.28</v>
      </c>
    </row>
    <row r="73" spans="1:7" s="33" customFormat="1" ht="15.75" x14ac:dyDescent="0.25">
      <c r="B73" s="36">
        <v>45595</v>
      </c>
      <c r="C73" s="25" t="s">
        <v>29</v>
      </c>
      <c r="D73" s="32" t="s">
        <v>33</v>
      </c>
      <c r="E73" s="26">
        <v>164.41</v>
      </c>
      <c r="F73" s="26"/>
      <c r="G73" s="19">
        <f t="shared" si="0"/>
        <v>1394464.87</v>
      </c>
    </row>
    <row r="74" spans="1:7" s="33" customFormat="1" ht="15.75" x14ac:dyDescent="0.25">
      <c r="B74" s="36">
        <v>45596</v>
      </c>
      <c r="C74" s="25" t="s">
        <v>29</v>
      </c>
      <c r="D74" s="1" t="s">
        <v>67</v>
      </c>
      <c r="E74" s="26"/>
      <c r="F74" s="26">
        <v>20000</v>
      </c>
      <c r="G74" s="19">
        <f t="shared" si="0"/>
        <v>1414464.87</v>
      </c>
    </row>
    <row r="75" spans="1:7" s="33" customFormat="1" ht="15.75" x14ac:dyDescent="0.25">
      <c r="B75" s="36">
        <v>45596</v>
      </c>
      <c r="C75" s="25">
        <v>20103</v>
      </c>
      <c r="D75" s="1" t="s">
        <v>25</v>
      </c>
      <c r="E75" s="26"/>
      <c r="F75" s="26">
        <v>31000</v>
      </c>
      <c r="G75" s="19">
        <f t="shared" si="0"/>
        <v>1445464.87</v>
      </c>
    </row>
    <row r="76" spans="1:7" s="33" customFormat="1" ht="15.75" x14ac:dyDescent="0.25">
      <c r="B76" s="36">
        <v>45596</v>
      </c>
      <c r="C76" s="25">
        <v>20107</v>
      </c>
      <c r="D76" s="1" t="s">
        <v>28</v>
      </c>
      <c r="E76" s="26"/>
      <c r="F76" s="26">
        <v>3000</v>
      </c>
      <c r="G76" s="19">
        <f t="shared" si="0"/>
        <v>1448464.87</v>
      </c>
    </row>
    <row r="77" spans="1:7" s="33" customFormat="1" x14ac:dyDescent="0.25">
      <c r="B77" s="31">
        <v>45596</v>
      </c>
      <c r="C77" s="53" t="s">
        <v>29</v>
      </c>
      <c r="D77" s="32" t="s">
        <v>33</v>
      </c>
      <c r="E77" s="26">
        <v>187</v>
      </c>
      <c r="F77" s="26"/>
      <c r="G77" s="19">
        <f t="shared" si="0"/>
        <v>1448277.87</v>
      </c>
    </row>
    <row r="78" spans="1:7" s="5" customFormat="1" x14ac:dyDescent="0.25">
      <c r="A78" s="28"/>
      <c r="B78" s="61" t="s">
        <v>16</v>
      </c>
      <c r="C78" s="62"/>
      <c r="D78" s="62"/>
      <c r="E78" s="62"/>
      <c r="F78" s="63"/>
      <c r="G78" s="55">
        <f t="shared" si="0"/>
        <v>1448277.87</v>
      </c>
    </row>
    <row r="79" spans="1:7" x14ac:dyDescent="0.25">
      <c r="A79" s="5"/>
      <c r="B79" s="23"/>
      <c r="C79" s="23"/>
      <c r="D79" s="23"/>
      <c r="E79" s="23"/>
      <c r="F79" s="23"/>
      <c r="G79" s="24"/>
    </row>
    <row r="80" spans="1:7" x14ac:dyDescent="0.25">
      <c r="A80" s="5"/>
      <c r="B80" s="23"/>
      <c r="C80" s="23"/>
      <c r="D80" s="23"/>
      <c r="E80" s="23"/>
      <c r="F80" s="23"/>
      <c r="G80" s="24"/>
    </row>
    <row r="81" spans="1:7" x14ac:dyDescent="0.25">
      <c r="A81" s="5"/>
      <c r="B81" s="23"/>
      <c r="C81" s="23"/>
      <c r="D81" s="23"/>
      <c r="E81" s="23"/>
      <c r="F81" s="23"/>
      <c r="G81" s="24"/>
    </row>
    <row r="82" spans="1:7" ht="15.75" thickBot="1" x14ac:dyDescent="0.3">
      <c r="B82" s="64"/>
      <c r="C82" s="64"/>
      <c r="F82" s="64"/>
      <c r="G82" s="64"/>
    </row>
    <row r="83" spans="1:7" x14ac:dyDescent="0.25">
      <c r="B83" s="59" t="s">
        <v>10</v>
      </c>
      <c r="C83" s="59"/>
      <c r="F83" s="59" t="s">
        <v>24</v>
      </c>
      <c r="G83" s="59"/>
    </row>
    <row r="84" spans="1:7" x14ac:dyDescent="0.25">
      <c r="B84" s="58" t="s">
        <v>11</v>
      </c>
      <c r="C84" s="58"/>
      <c r="F84" s="58" t="s">
        <v>6</v>
      </c>
      <c r="G84" s="58"/>
    </row>
    <row r="87" spans="1:7" x14ac:dyDescent="0.25">
      <c r="D87" t="s">
        <v>8</v>
      </c>
    </row>
    <row r="88" spans="1:7" x14ac:dyDescent="0.25">
      <c r="D88" s="59" t="s">
        <v>14</v>
      </c>
      <c r="E88" s="59"/>
    </row>
    <row r="89" spans="1:7" x14ac:dyDescent="0.25">
      <c r="D89" s="58" t="s">
        <v>7</v>
      </c>
      <c r="E89" s="58"/>
    </row>
    <row r="140" spans="4:4" x14ac:dyDescent="0.25">
      <c r="D140" s="22"/>
    </row>
  </sheetData>
  <sortState ref="B10:G18">
    <sortCondition ref="C16:C18"/>
  </sortState>
  <mergeCells count="11">
    <mergeCell ref="A9:G9"/>
    <mergeCell ref="A10:G10"/>
    <mergeCell ref="B78:F78"/>
    <mergeCell ref="B82:C82"/>
    <mergeCell ref="F82:G82"/>
    <mergeCell ref="D89:E89"/>
    <mergeCell ref="B83:C83"/>
    <mergeCell ref="F83:G83"/>
    <mergeCell ref="B84:C84"/>
    <mergeCell ref="F84:G84"/>
    <mergeCell ref="D88:E88"/>
  </mergeCells>
  <pageMargins left="0.25" right="0.25" top="0.75" bottom="0.75" header="0.3" footer="0.3"/>
  <pageSetup scale="74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F846-CF0B-412D-8E8B-DF48375E3DBE}">
  <dimension ref="A6:G23"/>
  <sheetViews>
    <sheetView zoomScaleNormal="100" workbookViewId="0">
      <selection activeCell="D11" sqref="D11"/>
    </sheetView>
  </sheetViews>
  <sheetFormatPr baseColWidth="10" defaultRowHeight="15" x14ac:dyDescent="0.25"/>
  <cols>
    <col min="2" max="2" width="11.85546875" bestFit="1" customWidth="1"/>
    <col min="4" max="4" width="40" customWidth="1"/>
    <col min="5" max="5" width="18.85546875" customWidth="1"/>
    <col min="6" max="6" width="17" customWidth="1"/>
    <col min="7" max="7" width="17.28515625" customWidth="1"/>
  </cols>
  <sheetData>
    <row r="6" spans="1:7" ht="18.75" x14ac:dyDescent="0.3">
      <c r="A6" s="60" t="s">
        <v>13</v>
      </c>
      <c r="B6" s="60"/>
      <c r="C6" s="60"/>
      <c r="D6" s="60"/>
      <c r="E6" s="60"/>
      <c r="F6" s="60"/>
      <c r="G6" s="60"/>
    </row>
    <row r="7" spans="1:7" ht="18.75" x14ac:dyDescent="0.3">
      <c r="A7" s="60" t="s">
        <v>15</v>
      </c>
      <c r="B7" s="60"/>
      <c r="C7" s="60"/>
      <c r="D7" s="60"/>
      <c r="E7" s="60"/>
      <c r="F7" s="60"/>
      <c r="G7" s="60"/>
    </row>
    <row r="8" spans="1:7" ht="15.75" thickBot="1" x14ac:dyDescent="0.3">
      <c r="G8" s="18" t="s">
        <v>9</v>
      </c>
    </row>
    <row r="9" spans="1:7" ht="15.75" x14ac:dyDescent="0.25">
      <c r="B9" s="8" t="s">
        <v>1</v>
      </c>
      <c r="C9" s="9" t="s">
        <v>2</v>
      </c>
      <c r="D9" s="9" t="s">
        <v>21</v>
      </c>
      <c r="E9" s="9" t="s">
        <v>22</v>
      </c>
      <c r="F9" s="9" t="s">
        <v>23</v>
      </c>
      <c r="G9" s="10" t="s">
        <v>4</v>
      </c>
    </row>
    <row r="10" spans="1:7" ht="15.75" x14ac:dyDescent="0.25">
      <c r="A10" s="5"/>
      <c r="B10" s="20"/>
      <c r="C10" s="13"/>
      <c r="D10" s="13" t="s">
        <v>18</v>
      </c>
      <c r="E10" s="13"/>
      <c r="F10" s="13"/>
      <c r="G10" s="19">
        <v>3577398.38</v>
      </c>
    </row>
    <row r="11" spans="1:7" ht="15.75" x14ac:dyDescent="0.25">
      <c r="A11" s="5"/>
      <c r="B11" s="21">
        <v>45588</v>
      </c>
      <c r="C11" s="12" t="s">
        <v>29</v>
      </c>
      <c r="D11" s="1" t="s">
        <v>67</v>
      </c>
      <c r="E11" s="26"/>
      <c r="F11" s="6">
        <v>24334.41</v>
      </c>
      <c r="G11" s="19">
        <f t="shared" ref="G11" si="0">G10+F11-E11</f>
        <v>3601732.79</v>
      </c>
    </row>
    <row r="12" spans="1:7" x14ac:dyDescent="0.25">
      <c r="A12" s="28"/>
      <c r="B12" s="61" t="s">
        <v>17</v>
      </c>
      <c r="C12" s="62"/>
      <c r="D12" s="62"/>
      <c r="E12" s="62"/>
      <c r="F12" s="63"/>
      <c r="G12" s="55">
        <f>G11</f>
        <v>3601732.79</v>
      </c>
    </row>
    <row r="13" spans="1:7" x14ac:dyDescent="0.25">
      <c r="A13" s="5"/>
      <c r="B13" s="23"/>
      <c r="C13" s="23"/>
      <c r="D13" s="23"/>
      <c r="E13" s="23"/>
      <c r="F13" s="23"/>
      <c r="G13" s="24"/>
    </row>
    <row r="14" spans="1:7" x14ac:dyDescent="0.25">
      <c r="A14" s="5"/>
      <c r="B14" s="23"/>
      <c r="C14" s="23"/>
      <c r="D14" s="23"/>
      <c r="E14" s="23"/>
      <c r="F14" s="23"/>
      <c r="G14" s="24"/>
    </row>
    <row r="15" spans="1:7" x14ac:dyDescent="0.25">
      <c r="A15" s="5"/>
      <c r="B15" s="23"/>
      <c r="C15" s="23"/>
      <c r="D15" s="23"/>
      <c r="E15" s="23"/>
      <c r="F15" s="23"/>
      <c r="G15" s="24"/>
    </row>
    <row r="16" spans="1:7" ht="15.75" thickBot="1" x14ac:dyDescent="0.3">
      <c r="B16" s="64"/>
      <c r="C16" s="64"/>
      <c r="F16" s="64"/>
      <c r="G16" s="64"/>
    </row>
    <row r="17" spans="2:7" x14ac:dyDescent="0.25">
      <c r="B17" s="59" t="s">
        <v>10</v>
      </c>
      <c r="C17" s="59"/>
      <c r="F17" s="59" t="s">
        <v>24</v>
      </c>
      <c r="G17" s="59"/>
    </row>
    <row r="18" spans="2:7" x14ac:dyDescent="0.25">
      <c r="B18" s="58" t="s">
        <v>11</v>
      </c>
      <c r="C18" s="58"/>
      <c r="F18" s="58" t="s">
        <v>6</v>
      </c>
      <c r="G18" s="58"/>
    </row>
    <row r="21" spans="2:7" x14ac:dyDescent="0.25">
      <c r="D21" t="s">
        <v>8</v>
      </c>
    </row>
    <row r="22" spans="2:7" x14ac:dyDescent="0.25">
      <c r="D22" s="59" t="s">
        <v>14</v>
      </c>
      <c r="E22" s="59"/>
    </row>
    <row r="23" spans="2:7" x14ac:dyDescent="0.25">
      <c r="D23" s="58" t="s">
        <v>7</v>
      </c>
      <c r="E23" s="58"/>
    </row>
  </sheetData>
  <mergeCells count="11">
    <mergeCell ref="F18:G18"/>
    <mergeCell ref="D22:E22"/>
    <mergeCell ref="D23:E23"/>
    <mergeCell ref="B18:C18"/>
    <mergeCell ref="B12:F12"/>
    <mergeCell ref="A6:G6"/>
    <mergeCell ref="A7:G7"/>
    <mergeCell ref="B16:C16"/>
    <mergeCell ref="F16:G16"/>
    <mergeCell ref="B17:C17"/>
    <mergeCell ref="F17:G17"/>
  </mergeCells>
  <pageMargins left="0.7" right="0.7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1:H94"/>
  <sheetViews>
    <sheetView tabSelected="1" topLeftCell="A49" zoomScaleNormal="100" workbookViewId="0">
      <selection activeCell="D80" sqref="D80"/>
    </sheetView>
  </sheetViews>
  <sheetFormatPr baseColWidth="10" defaultRowHeight="15" x14ac:dyDescent="0.25"/>
  <cols>
    <col min="3" max="3" width="13.85546875" customWidth="1"/>
    <col min="4" max="4" width="47" customWidth="1"/>
    <col min="5" max="5" width="13.42578125" customWidth="1"/>
    <col min="6" max="6" width="16.85546875" bestFit="1" customWidth="1"/>
    <col min="7" max="7" width="14.42578125" customWidth="1"/>
  </cols>
  <sheetData>
    <row r="1" spans="1:7" x14ac:dyDescent="0.25">
      <c r="B1" t="s">
        <v>12</v>
      </c>
    </row>
    <row r="6" spans="1:7" ht="18.75" x14ac:dyDescent="0.3">
      <c r="A6" s="60" t="s">
        <v>0</v>
      </c>
      <c r="B6" s="60"/>
      <c r="C6" s="60"/>
      <c r="D6" s="60"/>
      <c r="E6" s="60"/>
      <c r="F6" s="60"/>
      <c r="G6" s="60"/>
    </row>
    <row r="7" spans="1:7" ht="18.75" x14ac:dyDescent="0.3">
      <c r="A7" s="60" t="s">
        <v>19</v>
      </c>
      <c r="B7" s="60"/>
      <c r="C7" s="60"/>
      <c r="D7" s="60"/>
      <c r="E7" s="60"/>
      <c r="F7" s="60"/>
      <c r="G7" s="60"/>
    </row>
    <row r="8" spans="1:7" ht="15.75" thickBot="1" x14ac:dyDescent="0.3">
      <c r="G8" s="18" t="s">
        <v>5</v>
      </c>
    </row>
    <row r="9" spans="1:7" ht="15.75" x14ac:dyDescent="0.25">
      <c r="B9" s="8" t="s">
        <v>1</v>
      </c>
      <c r="C9" s="9" t="s">
        <v>2</v>
      </c>
      <c r="D9" s="9" t="s">
        <v>21</v>
      </c>
      <c r="E9" s="9" t="s">
        <v>22</v>
      </c>
      <c r="F9" s="10" t="s">
        <v>23</v>
      </c>
      <c r="G9" s="10" t="s">
        <v>4</v>
      </c>
    </row>
    <row r="10" spans="1:7" ht="15.75" x14ac:dyDescent="0.25">
      <c r="B10" s="15"/>
      <c r="C10" s="1"/>
      <c r="D10" s="13" t="s">
        <v>18</v>
      </c>
      <c r="E10" s="1"/>
      <c r="F10" s="16"/>
      <c r="G10" s="17">
        <v>21628017.989999998</v>
      </c>
    </row>
    <row r="11" spans="1:7" x14ac:dyDescent="0.25">
      <c r="B11" s="4">
        <v>45566</v>
      </c>
      <c r="C11" s="3">
        <v>10018</v>
      </c>
      <c r="D11" s="1" t="s">
        <v>25</v>
      </c>
      <c r="E11" s="2"/>
      <c r="F11" s="2">
        <v>10000</v>
      </c>
      <c r="G11" s="14">
        <f t="shared" ref="G11:G75" si="0">G10+F11-E11</f>
        <v>21638017.989999998</v>
      </c>
    </row>
    <row r="12" spans="1:7" x14ac:dyDescent="0.25">
      <c r="B12" s="4">
        <v>45566</v>
      </c>
      <c r="C12" s="3" t="s">
        <v>26</v>
      </c>
      <c r="D12" s="1" t="s">
        <v>27</v>
      </c>
      <c r="E12" s="2"/>
      <c r="F12" s="2">
        <v>25000</v>
      </c>
      <c r="G12" s="14">
        <f t="shared" si="0"/>
        <v>21663017.989999998</v>
      </c>
    </row>
    <row r="13" spans="1:7" x14ac:dyDescent="0.25">
      <c r="B13" s="4">
        <v>45566</v>
      </c>
      <c r="C13" s="3">
        <v>20234</v>
      </c>
      <c r="D13" s="1" t="s">
        <v>28</v>
      </c>
      <c r="E13" s="2"/>
      <c r="F13" s="2">
        <v>13000</v>
      </c>
      <c r="G13" s="14">
        <f t="shared" si="0"/>
        <v>21676017.989999998</v>
      </c>
    </row>
    <row r="14" spans="1:7" x14ac:dyDescent="0.25">
      <c r="B14" s="4">
        <v>45566</v>
      </c>
      <c r="C14" s="3" t="s">
        <v>29</v>
      </c>
      <c r="D14" s="1" t="s">
        <v>30</v>
      </c>
      <c r="E14" s="2">
        <v>125</v>
      </c>
      <c r="F14" s="2"/>
      <c r="G14" s="14">
        <f t="shared" si="0"/>
        <v>21675892.989999998</v>
      </c>
    </row>
    <row r="15" spans="1:7" x14ac:dyDescent="0.25">
      <c r="B15" s="29">
        <v>45567</v>
      </c>
      <c r="C15" s="25" t="s">
        <v>29</v>
      </c>
      <c r="D15" s="1" t="s">
        <v>67</v>
      </c>
      <c r="E15" s="26"/>
      <c r="F15" s="26">
        <v>100000</v>
      </c>
      <c r="G15" s="14">
        <f t="shared" si="0"/>
        <v>21775892.989999998</v>
      </c>
    </row>
    <row r="16" spans="1:7" x14ac:dyDescent="0.25">
      <c r="B16" s="29">
        <v>45567</v>
      </c>
      <c r="C16" s="25">
        <v>20124</v>
      </c>
      <c r="D16" s="1" t="s">
        <v>25</v>
      </c>
      <c r="E16" s="26"/>
      <c r="F16" s="2">
        <v>59000</v>
      </c>
      <c r="G16" s="14">
        <f t="shared" si="0"/>
        <v>21834892.989999998</v>
      </c>
    </row>
    <row r="17" spans="2:7" x14ac:dyDescent="0.25">
      <c r="B17" s="29">
        <v>45567</v>
      </c>
      <c r="C17" s="25" t="s">
        <v>32</v>
      </c>
      <c r="D17" s="1" t="s">
        <v>27</v>
      </c>
      <c r="E17" s="26"/>
      <c r="F17" s="2">
        <v>8000</v>
      </c>
      <c r="G17" s="14">
        <f t="shared" si="0"/>
        <v>21842892.989999998</v>
      </c>
    </row>
    <row r="18" spans="2:7" x14ac:dyDescent="0.25">
      <c r="B18" s="29">
        <v>45567</v>
      </c>
      <c r="C18" s="3" t="s">
        <v>29</v>
      </c>
      <c r="D18" s="1" t="s">
        <v>30</v>
      </c>
      <c r="E18" s="26">
        <v>825</v>
      </c>
      <c r="F18" s="2"/>
      <c r="G18" s="14">
        <f t="shared" si="0"/>
        <v>21842067.989999998</v>
      </c>
    </row>
    <row r="19" spans="2:7" x14ac:dyDescent="0.25">
      <c r="B19" s="4">
        <v>45568</v>
      </c>
      <c r="C19" s="3" t="s">
        <v>29</v>
      </c>
      <c r="D19" s="1" t="s">
        <v>67</v>
      </c>
      <c r="E19" s="2"/>
      <c r="F19" s="2">
        <v>109000</v>
      </c>
      <c r="G19" s="14">
        <f t="shared" si="0"/>
        <v>21951067.989999998</v>
      </c>
    </row>
    <row r="20" spans="2:7" x14ac:dyDescent="0.25">
      <c r="B20" s="4">
        <v>45568</v>
      </c>
      <c r="C20" s="3">
        <v>10027</v>
      </c>
      <c r="D20" s="1" t="s">
        <v>25</v>
      </c>
      <c r="E20" s="2"/>
      <c r="F20" s="2">
        <v>5000</v>
      </c>
      <c r="G20" s="14">
        <f t="shared" si="0"/>
        <v>21956067.989999998</v>
      </c>
    </row>
    <row r="21" spans="2:7" x14ac:dyDescent="0.25">
      <c r="B21" s="31">
        <v>45568</v>
      </c>
      <c r="C21" s="35" t="s">
        <v>34</v>
      </c>
      <c r="D21" s="1" t="s">
        <v>27</v>
      </c>
      <c r="E21" s="2"/>
      <c r="F21" s="2">
        <v>1000</v>
      </c>
      <c r="G21" s="14">
        <f t="shared" si="0"/>
        <v>21957067.989999998</v>
      </c>
    </row>
    <row r="22" spans="2:7" x14ac:dyDescent="0.25">
      <c r="B22" s="27">
        <v>45568</v>
      </c>
      <c r="C22" s="3">
        <v>20148</v>
      </c>
      <c r="D22" s="1" t="s">
        <v>28</v>
      </c>
      <c r="E22" s="2"/>
      <c r="F22" s="2">
        <v>3000</v>
      </c>
      <c r="G22" s="14">
        <f t="shared" si="0"/>
        <v>21960067.989999998</v>
      </c>
    </row>
    <row r="23" spans="2:7" x14ac:dyDescent="0.25">
      <c r="B23" s="27">
        <v>45568</v>
      </c>
      <c r="C23" s="3" t="s">
        <v>29</v>
      </c>
      <c r="D23" s="1" t="s">
        <v>30</v>
      </c>
      <c r="E23" s="2">
        <v>2025</v>
      </c>
      <c r="F23" s="2"/>
      <c r="G23" s="14">
        <f t="shared" si="0"/>
        <v>21958042.989999998</v>
      </c>
    </row>
    <row r="24" spans="2:7" x14ac:dyDescent="0.25">
      <c r="B24" s="27">
        <v>45569</v>
      </c>
      <c r="C24" s="3">
        <v>20109</v>
      </c>
      <c r="D24" s="1" t="s">
        <v>25</v>
      </c>
      <c r="E24" s="2"/>
      <c r="F24" s="2">
        <v>18500</v>
      </c>
      <c r="G24" s="14">
        <f t="shared" si="0"/>
        <v>21976542.989999998</v>
      </c>
    </row>
    <row r="25" spans="2:7" x14ac:dyDescent="0.25">
      <c r="B25" s="4">
        <v>45569</v>
      </c>
      <c r="C25" s="3" t="s">
        <v>35</v>
      </c>
      <c r="D25" s="1" t="s">
        <v>27</v>
      </c>
      <c r="E25" s="2"/>
      <c r="F25" s="2">
        <v>1000</v>
      </c>
      <c r="G25" s="14">
        <f t="shared" si="0"/>
        <v>21977542.989999998</v>
      </c>
    </row>
    <row r="26" spans="2:7" x14ac:dyDescent="0.25">
      <c r="B26" s="4">
        <v>45569</v>
      </c>
      <c r="C26" s="3">
        <v>20098</v>
      </c>
      <c r="D26" s="1" t="s">
        <v>28</v>
      </c>
      <c r="E26" s="2"/>
      <c r="F26" s="2">
        <v>12000</v>
      </c>
      <c r="G26" s="14">
        <f t="shared" si="0"/>
        <v>21989542.989999998</v>
      </c>
    </row>
    <row r="27" spans="2:7" x14ac:dyDescent="0.25">
      <c r="B27" s="4">
        <v>45569</v>
      </c>
      <c r="C27" s="3" t="s">
        <v>29</v>
      </c>
      <c r="D27" s="1" t="s">
        <v>30</v>
      </c>
      <c r="E27" s="2">
        <v>200</v>
      </c>
      <c r="F27" s="2"/>
      <c r="G27" s="14">
        <f t="shared" si="0"/>
        <v>21989342.989999998</v>
      </c>
    </row>
    <row r="28" spans="2:7" x14ac:dyDescent="0.25">
      <c r="B28" s="4">
        <v>45572</v>
      </c>
      <c r="C28" s="3" t="s">
        <v>29</v>
      </c>
      <c r="D28" s="1" t="s">
        <v>67</v>
      </c>
      <c r="E28" s="2"/>
      <c r="F28" s="2">
        <v>96631.74</v>
      </c>
      <c r="G28" s="14">
        <f t="shared" si="0"/>
        <v>22085974.729999997</v>
      </c>
    </row>
    <row r="29" spans="2:7" x14ac:dyDescent="0.25">
      <c r="B29" s="29">
        <v>45572</v>
      </c>
      <c r="C29" s="25">
        <v>20161</v>
      </c>
      <c r="D29" s="1" t="s">
        <v>25</v>
      </c>
      <c r="E29" s="2"/>
      <c r="F29" s="2">
        <v>28000</v>
      </c>
      <c r="G29" s="14">
        <f t="shared" si="0"/>
        <v>22113974.729999997</v>
      </c>
    </row>
    <row r="30" spans="2:7" x14ac:dyDescent="0.25">
      <c r="B30" s="4">
        <v>45572</v>
      </c>
      <c r="C30" s="3" t="s">
        <v>36</v>
      </c>
      <c r="D30" s="1" t="s">
        <v>27</v>
      </c>
      <c r="E30" s="2"/>
      <c r="F30" s="2">
        <v>11000</v>
      </c>
      <c r="G30" s="14">
        <f t="shared" si="0"/>
        <v>22124974.729999997</v>
      </c>
    </row>
    <row r="31" spans="2:7" x14ac:dyDescent="0.25">
      <c r="B31" s="4">
        <v>45572</v>
      </c>
      <c r="C31" s="3">
        <v>10193</v>
      </c>
      <c r="D31" s="1" t="s">
        <v>28</v>
      </c>
      <c r="E31" s="2"/>
      <c r="F31" s="2">
        <v>1000</v>
      </c>
      <c r="G31" s="14">
        <f t="shared" si="0"/>
        <v>22125974.729999997</v>
      </c>
    </row>
    <row r="32" spans="2:7" x14ac:dyDescent="0.25">
      <c r="B32" s="4">
        <v>45572</v>
      </c>
      <c r="C32" s="3" t="s">
        <v>29</v>
      </c>
      <c r="D32" s="1" t="s">
        <v>30</v>
      </c>
      <c r="E32" s="2">
        <v>25</v>
      </c>
      <c r="F32" s="2"/>
      <c r="G32" s="14">
        <f t="shared" si="0"/>
        <v>22125949.729999997</v>
      </c>
    </row>
    <row r="33" spans="2:7" x14ac:dyDescent="0.25">
      <c r="B33" s="4">
        <v>45573</v>
      </c>
      <c r="C33" s="3">
        <v>10088</v>
      </c>
      <c r="D33" s="1" t="s">
        <v>25</v>
      </c>
      <c r="E33" s="2"/>
      <c r="F33" s="2">
        <v>21000</v>
      </c>
      <c r="G33" s="14">
        <f t="shared" si="0"/>
        <v>22146949.729999997</v>
      </c>
    </row>
    <row r="34" spans="2:7" x14ac:dyDescent="0.25">
      <c r="B34" s="4">
        <v>45573</v>
      </c>
      <c r="C34" s="3" t="s">
        <v>37</v>
      </c>
      <c r="D34" s="1" t="s">
        <v>27</v>
      </c>
      <c r="E34" s="2"/>
      <c r="F34" s="2">
        <v>5000</v>
      </c>
      <c r="G34" s="14">
        <f t="shared" si="0"/>
        <v>22151949.729999997</v>
      </c>
    </row>
    <row r="35" spans="2:7" s="33" customFormat="1" x14ac:dyDescent="0.25">
      <c r="B35" s="29">
        <v>45573</v>
      </c>
      <c r="C35" s="25">
        <v>20133</v>
      </c>
      <c r="D35" s="1" t="s">
        <v>28</v>
      </c>
      <c r="E35" s="26"/>
      <c r="F35" s="26">
        <v>6000</v>
      </c>
      <c r="G35" s="14">
        <f t="shared" si="0"/>
        <v>22157949.729999997</v>
      </c>
    </row>
    <row r="36" spans="2:7" s="33" customFormat="1" x14ac:dyDescent="0.25">
      <c r="B36" s="29">
        <v>45573</v>
      </c>
      <c r="C36" s="25" t="s">
        <v>29</v>
      </c>
      <c r="D36" s="1" t="s">
        <v>30</v>
      </c>
      <c r="E36" s="26">
        <v>25</v>
      </c>
      <c r="F36" s="26"/>
      <c r="G36" s="14">
        <f t="shared" si="0"/>
        <v>22157924.729999997</v>
      </c>
    </row>
    <row r="37" spans="2:7" s="33" customFormat="1" x14ac:dyDescent="0.25">
      <c r="B37" s="29">
        <v>45574</v>
      </c>
      <c r="C37" s="25" t="s">
        <v>29</v>
      </c>
      <c r="D37" s="1" t="s">
        <v>67</v>
      </c>
      <c r="E37" s="26"/>
      <c r="F37" s="26">
        <v>10500</v>
      </c>
      <c r="G37" s="14">
        <f t="shared" si="0"/>
        <v>22168424.729999997</v>
      </c>
    </row>
    <row r="38" spans="2:7" x14ac:dyDescent="0.25">
      <c r="B38" s="29">
        <v>45574</v>
      </c>
      <c r="C38" s="25">
        <v>20078</v>
      </c>
      <c r="D38" s="1" t="s">
        <v>25</v>
      </c>
      <c r="E38" s="2"/>
      <c r="F38" s="2">
        <v>38000</v>
      </c>
      <c r="G38" s="14">
        <f t="shared" si="0"/>
        <v>22206424.729999997</v>
      </c>
    </row>
    <row r="39" spans="2:7" s="33" customFormat="1" x14ac:dyDescent="0.25">
      <c r="B39" s="29">
        <v>45574</v>
      </c>
      <c r="C39" s="25" t="s">
        <v>38</v>
      </c>
      <c r="D39" s="1" t="s">
        <v>27</v>
      </c>
      <c r="E39" s="26"/>
      <c r="F39" s="26">
        <v>9000</v>
      </c>
      <c r="G39" s="14">
        <f t="shared" si="0"/>
        <v>22215424.729999997</v>
      </c>
    </row>
    <row r="40" spans="2:7" s="33" customFormat="1" x14ac:dyDescent="0.25">
      <c r="B40" s="29">
        <v>45574</v>
      </c>
      <c r="C40" s="25" t="s">
        <v>29</v>
      </c>
      <c r="D40" s="1" t="s">
        <v>30</v>
      </c>
      <c r="E40" s="26">
        <v>275</v>
      </c>
      <c r="F40" s="26"/>
      <c r="G40" s="14">
        <f t="shared" si="0"/>
        <v>22215149.729999997</v>
      </c>
    </row>
    <row r="41" spans="2:7" s="33" customFormat="1" x14ac:dyDescent="0.25">
      <c r="B41" s="29">
        <v>45575</v>
      </c>
      <c r="C41" s="25" t="s">
        <v>29</v>
      </c>
      <c r="D41" s="1" t="s">
        <v>67</v>
      </c>
      <c r="E41" s="26"/>
      <c r="F41" s="26">
        <v>100000</v>
      </c>
      <c r="G41" s="14">
        <f t="shared" si="0"/>
        <v>22315149.729999997</v>
      </c>
    </row>
    <row r="42" spans="2:7" s="33" customFormat="1" x14ac:dyDescent="0.25">
      <c r="B42" s="29">
        <v>45575</v>
      </c>
      <c r="C42" s="25" t="s">
        <v>39</v>
      </c>
      <c r="D42" s="1" t="s">
        <v>27</v>
      </c>
      <c r="E42" s="26"/>
      <c r="F42" s="26">
        <v>89700</v>
      </c>
      <c r="G42" s="14">
        <f t="shared" si="0"/>
        <v>22404849.729999997</v>
      </c>
    </row>
    <row r="43" spans="2:7" s="33" customFormat="1" ht="15.75" customHeight="1" x14ac:dyDescent="0.25">
      <c r="B43" s="29">
        <v>45575</v>
      </c>
      <c r="C43" s="25">
        <v>10219</v>
      </c>
      <c r="D43" s="1" t="s">
        <v>28</v>
      </c>
      <c r="E43" s="26"/>
      <c r="F43" s="26">
        <v>2000</v>
      </c>
      <c r="G43" s="14">
        <f t="shared" si="0"/>
        <v>22406849.729999997</v>
      </c>
    </row>
    <row r="44" spans="2:7" s="33" customFormat="1" x14ac:dyDescent="0.25">
      <c r="B44" s="29">
        <v>45575</v>
      </c>
      <c r="C44" s="25" t="s">
        <v>29</v>
      </c>
      <c r="D44" s="1" t="s">
        <v>30</v>
      </c>
      <c r="E44" s="26">
        <v>125</v>
      </c>
      <c r="F44" s="26"/>
      <c r="G44" s="14">
        <f t="shared" si="0"/>
        <v>22406724.729999997</v>
      </c>
    </row>
    <row r="45" spans="2:7" s="33" customFormat="1" x14ac:dyDescent="0.25">
      <c r="B45" s="29">
        <v>45576</v>
      </c>
      <c r="C45" s="25" t="s">
        <v>29</v>
      </c>
      <c r="D45" s="1" t="s">
        <v>67</v>
      </c>
      <c r="E45" s="26"/>
      <c r="F45" s="26">
        <v>15300</v>
      </c>
      <c r="G45" s="14">
        <f t="shared" si="0"/>
        <v>22422024.729999997</v>
      </c>
    </row>
    <row r="46" spans="2:7" s="33" customFormat="1" x14ac:dyDescent="0.25">
      <c r="B46" s="29">
        <v>45576</v>
      </c>
      <c r="C46" s="25" t="s">
        <v>41</v>
      </c>
      <c r="D46" s="1" t="s">
        <v>27</v>
      </c>
      <c r="E46" s="26"/>
      <c r="F46" s="26">
        <v>30500</v>
      </c>
      <c r="G46" s="14">
        <f t="shared" si="0"/>
        <v>22452524.729999997</v>
      </c>
    </row>
    <row r="47" spans="2:7" s="33" customFormat="1" x14ac:dyDescent="0.25">
      <c r="B47" s="29">
        <v>45576</v>
      </c>
      <c r="C47" s="25" t="s">
        <v>29</v>
      </c>
      <c r="D47" s="1" t="s">
        <v>30</v>
      </c>
      <c r="E47" s="26">
        <v>225</v>
      </c>
      <c r="F47" s="26"/>
      <c r="G47" s="14">
        <f t="shared" si="0"/>
        <v>22452299.729999997</v>
      </c>
    </row>
    <row r="48" spans="2:7" s="33" customFormat="1" x14ac:dyDescent="0.25">
      <c r="B48" s="29">
        <v>45579</v>
      </c>
      <c r="C48" s="25" t="s">
        <v>42</v>
      </c>
      <c r="D48" s="1" t="s">
        <v>27</v>
      </c>
      <c r="E48" s="26"/>
      <c r="F48" s="26">
        <v>10450</v>
      </c>
      <c r="G48" s="14">
        <f t="shared" si="0"/>
        <v>22462749.729999997</v>
      </c>
    </row>
    <row r="49" spans="1:8" s="33" customFormat="1" x14ac:dyDescent="0.25">
      <c r="B49" s="29">
        <v>45579</v>
      </c>
      <c r="C49" s="25" t="s">
        <v>29</v>
      </c>
      <c r="D49" s="1" t="s">
        <v>30</v>
      </c>
      <c r="E49" s="26">
        <v>2242.5</v>
      </c>
      <c r="F49" s="26"/>
      <c r="G49" s="14">
        <f t="shared" si="0"/>
        <v>22460507.229999997</v>
      </c>
    </row>
    <row r="50" spans="1:8" x14ac:dyDescent="0.25">
      <c r="B50" s="29">
        <v>45580</v>
      </c>
      <c r="C50" s="25" t="s">
        <v>43</v>
      </c>
      <c r="D50" s="1" t="s">
        <v>27</v>
      </c>
      <c r="E50" s="2"/>
      <c r="F50" s="2">
        <v>2000</v>
      </c>
      <c r="G50" s="14">
        <f t="shared" si="0"/>
        <v>22462507.229999997</v>
      </c>
    </row>
    <row r="51" spans="1:8" s="33" customFormat="1" x14ac:dyDescent="0.25">
      <c r="B51" s="29">
        <v>45580</v>
      </c>
      <c r="C51" s="25" t="s">
        <v>29</v>
      </c>
      <c r="D51" s="1" t="s">
        <v>30</v>
      </c>
      <c r="E51" s="38">
        <v>762.5</v>
      </c>
      <c r="F51" s="26"/>
      <c r="G51" s="14">
        <f t="shared" si="0"/>
        <v>22461744.729999997</v>
      </c>
    </row>
    <row r="52" spans="1:8" s="33" customFormat="1" x14ac:dyDescent="0.25">
      <c r="B52" s="29">
        <v>45581</v>
      </c>
      <c r="C52" s="25" t="s">
        <v>44</v>
      </c>
      <c r="D52" s="1" t="s">
        <v>27</v>
      </c>
      <c r="E52" s="38"/>
      <c r="F52" s="26">
        <v>22000</v>
      </c>
      <c r="G52" s="14">
        <f t="shared" si="0"/>
        <v>22483744.729999997</v>
      </c>
      <c r="H52" s="34"/>
    </row>
    <row r="53" spans="1:8" x14ac:dyDescent="0.25">
      <c r="B53" s="39">
        <v>45581</v>
      </c>
      <c r="C53" s="25" t="s">
        <v>29</v>
      </c>
      <c r="D53" s="1" t="s">
        <v>30</v>
      </c>
      <c r="E53" s="2">
        <v>261.25</v>
      </c>
      <c r="F53" s="2"/>
      <c r="G53" s="14">
        <f t="shared" si="0"/>
        <v>22483483.479999997</v>
      </c>
    </row>
    <row r="54" spans="1:8" s="33" customFormat="1" x14ac:dyDescent="0.25">
      <c r="B54" s="39">
        <v>45582</v>
      </c>
      <c r="C54" s="25" t="s">
        <v>45</v>
      </c>
      <c r="D54" s="1" t="s">
        <v>27</v>
      </c>
      <c r="E54" s="26"/>
      <c r="F54" s="26">
        <v>14450</v>
      </c>
      <c r="G54" s="14">
        <f t="shared" si="0"/>
        <v>22497933.479999997</v>
      </c>
    </row>
    <row r="55" spans="1:8" s="33" customFormat="1" x14ac:dyDescent="0.25">
      <c r="B55" s="39">
        <v>45582</v>
      </c>
      <c r="C55" s="25" t="s">
        <v>29</v>
      </c>
      <c r="D55" s="1" t="s">
        <v>30</v>
      </c>
      <c r="E55" s="26">
        <v>50</v>
      </c>
      <c r="F55" s="26"/>
      <c r="G55" s="14">
        <f t="shared" si="0"/>
        <v>22497883.479999997</v>
      </c>
    </row>
    <row r="56" spans="1:8" s="33" customFormat="1" ht="15.75" thickBot="1" x14ac:dyDescent="0.3">
      <c r="B56" s="40">
        <v>45583</v>
      </c>
      <c r="C56" s="41" t="s">
        <v>46</v>
      </c>
      <c r="D56" s="1" t="s">
        <v>27</v>
      </c>
      <c r="E56" s="42"/>
      <c r="F56" s="42">
        <v>10400</v>
      </c>
      <c r="G56" s="14">
        <f t="shared" si="0"/>
        <v>22508283.479999997</v>
      </c>
    </row>
    <row r="57" spans="1:8" s="33" customFormat="1" ht="15.75" thickBot="1" x14ac:dyDescent="0.3">
      <c r="A57" s="43"/>
      <c r="B57" s="44"/>
      <c r="C57" s="45"/>
      <c r="D57" s="30"/>
      <c r="E57" s="30"/>
      <c r="F57" s="26"/>
      <c r="G57" s="14">
        <f t="shared" si="0"/>
        <v>22508283.479999997</v>
      </c>
    </row>
    <row r="58" spans="1:8" s="33" customFormat="1" x14ac:dyDescent="0.25">
      <c r="B58" s="46">
        <v>45583</v>
      </c>
      <c r="C58" s="47" t="s">
        <v>29</v>
      </c>
      <c r="D58" s="1" t="s">
        <v>30</v>
      </c>
      <c r="E58" s="48">
        <v>550</v>
      </c>
      <c r="F58" s="48"/>
      <c r="G58" s="14">
        <f t="shared" si="0"/>
        <v>22507733.479999997</v>
      </c>
    </row>
    <row r="59" spans="1:8" s="33" customFormat="1" x14ac:dyDescent="0.25">
      <c r="B59" s="39">
        <v>45586</v>
      </c>
      <c r="C59" s="25" t="s">
        <v>48</v>
      </c>
      <c r="D59" s="1" t="s">
        <v>27</v>
      </c>
      <c r="E59" s="26"/>
      <c r="F59" s="26">
        <v>11000</v>
      </c>
      <c r="G59" s="14">
        <f t="shared" si="0"/>
        <v>22518733.479999997</v>
      </c>
    </row>
    <row r="60" spans="1:8" s="33" customFormat="1" x14ac:dyDescent="0.25">
      <c r="B60" s="39">
        <v>45586</v>
      </c>
      <c r="C60" s="25" t="s">
        <v>29</v>
      </c>
      <c r="D60" s="1" t="s">
        <v>30</v>
      </c>
      <c r="E60" s="26">
        <v>361.25</v>
      </c>
      <c r="F60" s="26"/>
      <c r="G60" s="14">
        <f t="shared" si="0"/>
        <v>22518372.229999997</v>
      </c>
    </row>
    <row r="61" spans="1:8" s="33" customFormat="1" x14ac:dyDescent="0.25">
      <c r="B61" s="39">
        <v>45587</v>
      </c>
      <c r="C61" s="25" t="s">
        <v>52</v>
      </c>
      <c r="D61" s="1" t="s">
        <v>27</v>
      </c>
      <c r="E61" s="26"/>
      <c r="F61" s="26">
        <v>2000</v>
      </c>
      <c r="G61" s="14">
        <f t="shared" si="0"/>
        <v>22520372.229999997</v>
      </c>
    </row>
    <row r="62" spans="1:8" s="33" customFormat="1" x14ac:dyDescent="0.25">
      <c r="B62" s="39">
        <v>45587</v>
      </c>
      <c r="C62" s="25" t="s">
        <v>29</v>
      </c>
      <c r="D62" s="1" t="s">
        <v>30</v>
      </c>
      <c r="E62" s="26">
        <v>260</v>
      </c>
      <c r="F62" s="26"/>
      <c r="G62" s="14">
        <f t="shared" si="0"/>
        <v>22520112.229999997</v>
      </c>
    </row>
    <row r="63" spans="1:8" s="33" customFormat="1" ht="15.75" customHeight="1" x14ac:dyDescent="0.25">
      <c r="B63" s="39">
        <v>45588</v>
      </c>
      <c r="C63" s="25" t="s">
        <v>29</v>
      </c>
      <c r="D63" s="1" t="s">
        <v>31</v>
      </c>
      <c r="E63" s="26"/>
      <c r="F63" s="26">
        <v>4500</v>
      </c>
      <c r="G63" s="14">
        <f t="shared" si="0"/>
        <v>22524612.229999997</v>
      </c>
    </row>
    <row r="64" spans="1:8" s="33" customFormat="1" x14ac:dyDescent="0.25">
      <c r="B64" s="39">
        <v>45588</v>
      </c>
      <c r="C64" s="25" t="s">
        <v>55</v>
      </c>
      <c r="D64" s="1" t="s">
        <v>27</v>
      </c>
      <c r="E64" s="26"/>
      <c r="F64" s="26">
        <v>27950</v>
      </c>
      <c r="G64" s="14">
        <f t="shared" si="0"/>
        <v>22552562.229999997</v>
      </c>
    </row>
    <row r="65" spans="1:8" s="33" customFormat="1" x14ac:dyDescent="0.25">
      <c r="B65" s="39">
        <v>45588</v>
      </c>
      <c r="C65" s="25" t="s">
        <v>29</v>
      </c>
      <c r="D65" s="1" t="s">
        <v>30</v>
      </c>
      <c r="E65" s="26">
        <v>275</v>
      </c>
      <c r="F65" s="26"/>
      <c r="G65" s="14">
        <f t="shared" si="0"/>
        <v>22552287.229999997</v>
      </c>
    </row>
    <row r="66" spans="1:8" s="33" customFormat="1" x14ac:dyDescent="0.25">
      <c r="B66" s="39">
        <v>45589</v>
      </c>
      <c r="C66" s="25" t="s">
        <v>29</v>
      </c>
      <c r="D66" s="1" t="s">
        <v>67</v>
      </c>
      <c r="E66" s="26"/>
      <c r="F66" s="26">
        <v>3000</v>
      </c>
      <c r="G66" s="14">
        <f t="shared" si="0"/>
        <v>22555287.229999997</v>
      </c>
    </row>
    <row r="67" spans="1:8" s="33" customFormat="1" x14ac:dyDescent="0.25">
      <c r="B67" s="49">
        <v>45589</v>
      </c>
      <c r="C67" s="25" t="s">
        <v>57</v>
      </c>
      <c r="D67" s="1" t="s">
        <v>27</v>
      </c>
      <c r="E67" s="42"/>
      <c r="F67" s="42">
        <v>128900</v>
      </c>
      <c r="G67" s="14">
        <f t="shared" si="0"/>
        <v>22684187.229999997</v>
      </c>
    </row>
    <row r="68" spans="1:8" s="33" customFormat="1" x14ac:dyDescent="0.25">
      <c r="A68" s="43"/>
      <c r="B68" s="51">
        <v>45589</v>
      </c>
      <c r="C68" s="25" t="s">
        <v>58</v>
      </c>
      <c r="D68" s="1" t="s">
        <v>53</v>
      </c>
      <c r="E68" s="26">
        <v>9959.2000000000007</v>
      </c>
      <c r="F68" s="26"/>
      <c r="G68" s="14">
        <f t="shared" si="0"/>
        <v>22674228.029999997</v>
      </c>
      <c r="H68" s="43"/>
    </row>
    <row r="69" spans="1:8" s="33" customFormat="1" x14ac:dyDescent="0.25">
      <c r="B69" s="50">
        <v>45589</v>
      </c>
      <c r="C69" s="52" t="s">
        <v>59</v>
      </c>
      <c r="D69" s="1" t="s">
        <v>60</v>
      </c>
      <c r="E69" s="48">
        <v>78462.92</v>
      </c>
      <c r="F69" s="48"/>
      <c r="G69" s="14">
        <f t="shared" si="0"/>
        <v>22595765.109999996</v>
      </c>
    </row>
    <row r="70" spans="1:8" s="33" customFormat="1" x14ac:dyDescent="0.25">
      <c r="B70" s="50">
        <v>45589</v>
      </c>
      <c r="C70" s="52" t="s">
        <v>29</v>
      </c>
      <c r="D70" s="1" t="s">
        <v>30</v>
      </c>
      <c r="E70" s="48">
        <v>50</v>
      </c>
      <c r="F70" s="48"/>
      <c r="G70" s="14">
        <f t="shared" si="0"/>
        <v>22595715.109999996</v>
      </c>
    </row>
    <row r="71" spans="1:8" s="33" customFormat="1" x14ac:dyDescent="0.25">
      <c r="B71" s="39">
        <v>45590</v>
      </c>
      <c r="C71" s="25" t="s">
        <v>29</v>
      </c>
      <c r="D71" s="1" t="s">
        <v>67</v>
      </c>
      <c r="E71" s="26"/>
      <c r="F71" s="26">
        <v>22500</v>
      </c>
      <c r="G71" s="14">
        <f t="shared" si="0"/>
        <v>22618215.109999996</v>
      </c>
    </row>
    <row r="72" spans="1:8" s="33" customFormat="1" x14ac:dyDescent="0.25">
      <c r="B72" s="39">
        <v>45590</v>
      </c>
      <c r="C72" s="25" t="s">
        <v>61</v>
      </c>
      <c r="D72" s="1" t="s">
        <v>27</v>
      </c>
      <c r="E72" s="26"/>
      <c r="F72" s="26">
        <v>364950</v>
      </c>
      <c r="G72" s="14">
        <f t="shared" si="0"/>
        <v>22983165.109999996</v>
      </c>
    </row>
    <row r="73" spans="1:8" s="33" customFormat="1" x14ac:dyDescent="0.25">
      <c r="B73" s="39">
        <v>45590</v>
      </c>
      <c r="C73" s="25" t="s">
        <v>29</v>
      </c>
      <c r="D73" s="1" t="s">
        <v>30</v>
      </c>
      <c r="E73" s="26">
        <v>698.75</v>
      </c>
      <c r="F73" s="26"/>
      <c r="G73" s="14">
        <f t="shared" si="0"/>
        <v>22982466.359999996</v>
      </c>
    </row>
    <row r="74" spans="1:8" s="33" customFormat="1" x14ac:dyDescent="0.25">
      <c r="B74" s="39">
        <v>45593</v>
      </c>
      <c r="C74" s="25" t="s">
        <v>29</v>
      </c>
      <c r="D74" s="1" t="s">
        <v>67</v>
      </c>
      <c r="E74" s="26"/>
      <c r="F74" s="26">
        <v>35666.39</v>
      </c>
      <c r="G74" s="14">
        <f t="shared" si="0"/>
        <v>23018132.749999996</v>
      </c>
    </row>
    <row r="75" spans="1:8" s="33" customFormat="1" x14ac:dyDescent="0.25">
      <c r="B75" s="39">
        <v>45593</v>
      </c>
      <c r="C75" s="25" t="s">
        <v>63</v>
      </c>
      <c r="D75" s="1" t="s">
        <v>27</v>
      </c>
      <c r="E75" s="26"/>
      <c r="F75" s="26">
        <v>4950</v>
      </c>
      <c r="G75" s="14">
        <f t="shared" si="0"/>
        <v>23023082.749999996</v>
      </c>
    </row>
    <row r="76" spans="1:8" s="33" customFormat="1" x14ac:dyDescent="0.25">
      <c r="B76" s="39">
        <v>45593</v>
      </c>
      <c r="C76" s="25" t="s">
        <v>29</v>
      </c>
      <c r="D76" s="1" t="s">
        <v>30</v>
      </c>
      <c r="E76" s="26">
        <v>3222.5</v>
      </c>
      <c r="F76" s="26"/>
      <c r="G76" s="14">
        <f t="shared" ref="G76:G85" si="1">G75+F76-E76</f>
        <v>23019860.249999996</v>
      </c>
    </row>
    <row r="77" spans="1:8" s="33" customFormat="1" x14ac:dyDescent="0.25">
      <c r="B77" s="39">
        <v>45594</v>
      </c>
      <c r="C77" s="25" t="s">
        <v>29</v>
      </c>
      <c r="D77" s="1" t="s">
        <v>67</v>
      </c>
      <c r="E77" s="26"/>
      <c r="F77" s="26">
        <v>7500</v>
      </c>
      <c r="G77" s="14">
        <f t="shared" si="1"/>
        <v>23027360.249999996</v>
      </c>
    </row>
    <row r="78" spans="1:8" x14ac:dyDescent="0.25">
      <c r="B78" s="15">
        <v>45594</v>
      </c>
      <c r="C78" s="3" t="s">
        <v>64</v>
      </c>
      <c r="D78" s="1" t="s">
        <v>27</v>
      </c>
      <c r="E78" s="2"/>
      <c r="F78" s="2">
        <v>8500</v>
      </c>
      <c r="G78" s="14">
        <f t="shared" si="1"/>
        <v>23035860.249999996</v>
      </c>
    </row>
    <row r="79" spans="1:8" x14ac:dyDescent="0.25">
      <c r="B79" s="15">
        <v>45594</v>
      </c>
      <c r="C79" s="3" t="s">
        <v>29</v>
      </c>
      <c r="D79" s="1" t="s">
        <v>30</v>
      </c>
      <c r="E79" s="2">
        <v>9123.75</v>
      </c>
      <c r="F79" s="2"/>
      <c r="G79" s="14">
        <f t="shared" si="1"/>
        <v>23026736.499999996</v>
      </c>
    </row>
    <row r="80" spans="1:8" x14ac:dyDescent="0.25">
      <c r="B80" s="15">
        <v>45595</v>
      </c>
      <c r="C80" s="3" t="s">
        <v>29</v>
      </c>
      <c r="D80" s="1" t="s">
        <v>67</v>
      </c>
      <c r="E80" s="2"/>
      <c r="F80" s="7">
        <v>100000</v>
      </c>
      <c r="G80" s="14">
        <f t="shared" si="1"/>
        <v>23126736.499999996</v>
      </c>
    </row>
    <row r="81" spans="2:7" x14ac:dyDescent="0.25">
      <c r="B81" s="15">
        <v>45595</v>
      </c>
      <c r="C81" s="3" t="s">
        <v>65</v>
      </c>
      <c r="D81" s="1" t="s">
        <v>27</v>
      </c>
      <c r="E81" s="2"/>
      <c r="F81" s="7">
        <v>16000</v>
      </c>
      <c r="G81" s="14">
        <f t="shared" si="1"/>
        <v>23142736.499999996</v>
      </c>
    </row>
    <row r="82" spans="2:7" x14ac:dyDescent="0.25">
      <c r="B82" s="15">
        <v>45595</v>
      </c>
      <c r="C82" s="3" t="s">
        <v>29</v>
      </c>
      <c r="D82" s="1" t="s">
        <v>30</v>
      </c>
      <c r="E82" s="2">
        <v>123.75</v>
      </c>
      <c r="F82" s="2"/>
      <c r="G82" s="14">
        <f t="shared" si="1"/>
        <v>23142612.749999996</v>
      </c>
    </row>
    <row r="83" spans="2:7" x14ac:dyDescent="0.25">
      <c r="B83" s="15">
        <v>45596</v>
      </c>
      <c r="C83" s="3" t="s">
        <v>66</v>
      </c>
      <c r="D83" s="1" t="s">
        <v>27</v>
      </c>
      <c r="E83" s="2"/>
      <c r="F83" s="2">
        <v>22000</v>
      </c>
      <c r="G83" s="14">
        <f t="shared" si="1"/>
        <v>23164612.749999996</v>
      </c>
    </row>
    <row r="84" spans="2:7" x14ac:dyDescent="0.25">
      <c r="B84" s="15">
        <v>45596</v>
      </c>
      <c r="C84" s="3" t="s">
        <v>29</v>
      </c>
      <c r="D84" s="1" t="s">
        <v>30</v>
      </c>
      <c r="E84" s="2">
        <v>212.5</v>
      </c>
      <c r="F84" s="2"/>
      <c r="G84" s="14">
        <f t="shared" si="1"/>
        <v>23164400.249999996</v>
      </c>
    </row>
    <row r="85" spans="2:7" x14ac:dyDescent="0.25">
      <c r="B85" s="15"/>
      <c r="C85" s="3"/>
      <c r="D85" s="1"/>
      <c r="E85" s="2"/>
      <c r="F85" s="2"/>
      <c r="G85" s="14">
        <f t="shared" si="1"/>
        <v>23164400.249999996</v>
      </c>
    </row>
    <row r="86" spans="2:7" ht="15" customHeight="1" thickBot="1" x14ac:dyDescent="0.3">
      <c r="B86" s="65" t="s">
        <v>20</v>
      </c>
      <c r="C86" s="66"/>
      <c r="D86" s="66"/>
      <c r="E86" s="66"/>
      <c r="F86" s="67"/>
      <c r="G86" s="57">
        <v>23164400.25</v>
      </c>
    </row>
    <row r="89" spans="2:7" ht="15.75" thickBot="1" x14ac:dyDescent="0.3">
      <c r="B89" s="64"/>
      <c r="C89" s="64"/>
      <c r="F89" s="64"/>
      <c r="G89" s="64"/>
    </row>
    <row r="90" spans="2:7" x14ac:dyDescent="0.25">
      <c r="B90" s="59" t="s">
        <v>10</v>
      </c>
      <c r="C90" s="59"/>
      <c r="F90" s="59" t="s">
        <v>24</v>
      </c>
      <c r="G90" s="59"/>
    </row>
    <row r="91" spans="2:7" x14ac:dyDescent="0.25">
      <c r="B91" s="58" t="s">
        <v>11</v>
      </c>
      <c r="C91" s="58"/>
      <c r="F91" s="58" t="s">
        <v>6</v>
      </c>
      <c r="G91" s="58"/>
    </row>
    <row r="92" spans="2:7" x14ac:dyDescent="0.25">
      <c r="D92" t="s">
        <v>8</v>
      </c>
    </row>
    <row r="93" spans="2:7" x14ac:dyDescent="0.25">
      <c r="D93" s="59" t="s">
        <v>14</v>
      </c>
      <c r="E93" s="59"/>
    </row>
    <row r="94" spans="2:7" x14ac:dyDescent="0.25">
      <c r="D94" s="58" t="s">
        <v>7</v>
      </c>
      <c r="E94" s="58"/>
    </row>
  </sheetData>
  <mergeCells count="11">
    <mergeCell ref="A6:G6"/>
    <mergeCell ref="A7:G7"/>
    <mergeCell ref="B86:F86"/>
    <mergeCell ref="B89:C89"/>
    <mergeCell ref="F89:G89"/>
    <mergeCell ref="D94:E94"/>
    <mergeCell ref="B90:C90"/>
    <mergeCell ref="F90:G90"/>
    <mergeCell ref="B91:C91"/>
    <mergeCell ref="F91:G91"/>
    <mergeCell ref="D93:E93"/>
  </mergeCells>
  <pageMargins left="0.7" right="0.7" top="0.75" bottom="0.75" header="0.3" footer="0.3"/>
  <pageSetup scale="73" orientation="portrait" r:id="rId1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ESPECIAL</vt:lpstr>
      <vt:lpstr>COLECTORA (USD)</vt:lpstr>
      <vt:lpstr>colectora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Alba Peralta</cp:lastModifiedBy>
  <cp:lastPrinted>2024-09-13T14:16:51Z</cp:lastPrinted>
  <dcterms:created xsi:type="dcterms:W3CDTF">2023-03-31T14:42:22Z</dcterms:created>
  <dcterms:modified xsi:type="dcterms:W3CDTF">2024-11-12T17:30:55Z</dcterms:modified>
</cp:coreProperties>
</file>