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iscila Baez\Arnulfo\Indice de Solvencia y Liquidez del 2022 - 2023\"/>
    </mc:Choice>
  </mc:AlternateContent>
  <xr:revisionPtr revIDLastSave="0" documentId="8_{B26CF5B6-544C-4C33-A8F7-4C6AB900C210}" xr6:coauthVersionLast="36" xr6:coauthVersionMax="36" xr10:uidLastSave="{00000000-0000-0000-0000-000000000000}"/>
  <bookViews>
    <workbookView xWindow="0" yWindow="0" windowWidth="23040" windowHeight="9804" xr2:uid="{00000000-000D-0000-FFFF-FFFF00000000}"/>
  </bookViews>
  <sheets>
    <sheet name="A 31 de Diciembre 2022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  <c r="F56" i="1"/>
  <c r="G56" i="1"/>
  <c r="C56" i="1"/>
  <c r="I56" i="1"/>
  <c r="D56" i="1"/>
  <c r="H56" i="1"/>
  <c r="E56" i="1"/>
</calcChain>
</file>

<file path=xl/sharedStrings.xml><?xml version="1.0" encoding="utf-8"?>
<sst xmlns="http://schemas.openxmlformats.org/spreadsheetml/2006/main" count="60" uniqueCount="53">
  <si>
    <t>Diferencia (PTA menos MSMR)</t>
  </si>
  <si>
    <t>INDICE DE SOLVENCIA</t>
  </si>
  <si>
    <t>INDICE DE LIQUIDEZ</t>
  </si>
  <si>
    <t>Diferencia (DLGFL menos LMR)</t>
  </si>
  <si>
    <t>Aseguradora Agropecuaria Dominicana, S. A.</t>
  </si>
  <si>
    <t>Atrio Seguros, S. A.</t>
  </si>
  <si>
    <t>Autoseguro, S. A.</t>
  </si>
  <si>
    <t>Bupa Dominicana, S. A.</t>
  </si>
  <si>
    <t>Cuna Mutual Insurance Society Dominicana, S. A.</t>
  </si>
  <si>
    <t>Cooperativa Nacional de Seguros, INC.</t>
  </si>
  <si>
    <t>General de Seguros, S. A.</t>
  </si>
  <si>
    <t>Humano Seguros, S. A.</t>
  </si>
  <si>
    <t>La Monumental de Seguros, S. A.</t>
  </si>
  <si>
    <t>Midas Seguros, S. A.</t>
  </si>
  <si>
    <t>Multiseguros S.U, S. A.</t>
  </si>
  <si>
    <t>Seguros Ademi, S. A.</t>
  </si>
  <si>
    <t>Seguros Sura, S. A.</t>
  </si>
  <si>
    <t>Seguros Crecer, S. A.</t>
  </si>
  <si>
    <t>Seguros Reservas, S. A.</t>
  </si>
  <si>
    <t>Seguros Universal, S. A.</t>
  </si>
  <si>
    <t>Worldwide Seguros, S. A.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</si>
  <si>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</si>
  <si>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</si>
  <si>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</si>
  <si>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</si>
  <si>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</si>
  <si>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</si>
  <si>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</si>
  <si>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</si>
  <si>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</si>
  <si>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</si>
  <si>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</si>
  <si>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</si>
  <si>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</si>
  <si>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</si>
  <si>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Seguros Pepín, S. A.</t>
  </si>
  <si>
    <t>Seguros La Internacional, S. A.</t>
  </si>
  <si>
    <t>Mapfre BHD Compañía de Seguros, S. A.</t>
  </si>
  <si>
    <t>Hylseg Seguros, S. A.</t>
  </si>
  <si>
    <t>Rehsa Compañía de Seguros y Reaseguros, S. A.</t>
  </si>
  <si>
    <t xml:space="preserve">Reaseguradora Santo Domingo, S. A. </t>
  </si>
  <si>
    <t>Patria , S. A., Compañía de Seguros</t>
  </si>
  <si>
    <t>Creciendo Seguros, S. A.</t>
  </si>
  <si>
    <t>Futuro Seguros, S. A.</t>
  </si>
  <si>
    <t>BMI Compañía de Seguros, S. A.</t>
  </si>
  <si>
    <t>Angloamericana de Seguros, S. A.</t>
  </si>
  <si>
    <t>Confederación del Canadá Dominicana, S. A.</t>
  </si>
  <si>
    <t>Dominicana Compañía de Seguros, S. R. L.</t>
  </si>
  <si>
    <t>La Colonial, Compañía de Seguros, S. A.</t>
  </si>
  <si>
    <t>Seguros APS, S. A.</t>
  </si>
  <si>
    <t>Seguros Yunén, S.A.</t>
  </si>
  <si>
    <t>N/R</t>
  </si>
  <si>
    <t>Periodo con cierre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</si>
</sst>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0"/>
      <name val="Calibri"/>
      <family val="2"/>
      <scheme val="minor"/>
    </font>
    <font>
      <sz val="8"/>
      <name val="Calibri"/>
      <family val="2"/>
      <scheme val="minor"/>
    </font>
    <font>
      <sz val="3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4" fillId="3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3" fontId="5" fillId="0" borderId="0" xfId="1" applyNumberFormat="1" applyFont="1" applyBorder="1"/>
    <xf numFmtId="164" fontId="5" fillId="0" borderId="0" xfId="1" applyFont="1" applyBorder="1"/>
    <xf numFmtId="0" fontId="6" fillId="3" borderId="16" xfId="0" applyFont="1" applyFill="1" applyBorder="1" applyAlignment="1">
      <alignment horizontal="center"/>
    </xf>
    <xf numFmtId="165" fontId="8" fillId="3" borderId="14" xfId="1" applyNumberFormat="1" applyFont="1" applyFill="1" applyBorder="1"/>
    <xf numFmtId="165" fontId="8" fillId="3" borderId="15" xfId="1" applyNumberFormat="1" applyFont="1" applyFill="1" applyBorder="1"/>
    <xf numFmtId="0" fontId="2" fillId="4" borderId="0" xfId="0" applyFont="1" applyFill="1"/>
    <xf numFmtId="0" fontId="2" fillId="5" borderId="0" xfId="0" applyFont="1" applyFill="1"/>
    <xf numFmtId="3" fontId="5" fillId="6" borderId="1" xfId="1" applyNumberFormat="1" applyFont="1" applyFill="1" applyBorder="1" applyAlignment="1">
      <alignment horizontal="center"/>
    </xf>
    <xf numFmtId="0" fontId="5" fillId="6" borderId="10" xfId="0" applyFont="1" applyFill="1" applyBorder="1"/>
    <xf numFmtId="0" fontId="5" fillId="6" borderId="0" xfId="0" applyFont="1" applyFill="1" applyBorder="1"/>
    <xf numFmtId="3" fontId="5" fillId="6" borderId="0" xfId="1" applyNumberFormat="1" applyFont="1" applyFill="1" applyBorder="1"/>
    <xf numFmtId="164" fontId="5" fillId="6" borderId="0" xfId="1" applyFont="1" applyFill="1" applyBorder="1"/>
    <xf numFmtId="3" fontId="5" fillId="6" borderId="17" xfId="1" applyNumberFormat="1" applyFont="1" applyFill="1" applyBorder="1" applyAlignment="1">
      <alignment horizontal="center"/>
    </xf>
    <xf numFmtId="4" fontId="5" fillId="6" borderId="1" xfId="1" applyNumberFormat="1" applyFont="1" applyFill="1" applyBorder="1" applyAlignment="1">
      <alignment horizontal="center"/>
    </xf>
    <xf numFmtId="3" fontId="10" fillId="6" borderId="1" xfId="1" applyNumberFormat="1" applyFont="1" applyFill="1" applyBorder="1" applyAlignment="1">
      <alignment horizontal="center"/>
    </xf>
    <xf numFmtId="0" fontId="5" fillId="0" borderId="10" xfId="0" applyFont="1" applyFill="1" applyBorder="1"/>
    <xf numFmtId="4" fontId="8" fillId="3" borderId="1" xfId="1" applyNumberFormat="1" applyFont="1" applyFill="1" applyBorder="1" applyAlignment="1">
      <alignment horizontal="center"/>
    </xf>
    <xf numFmtId="165" fontId="8" fillId="3" borderId="18" xfId="1" applyNumberFormat="1" applyFont="1" applyFill="1" applyBorder="1"/>
    <xf numFmtId="4" fontId="8" fillId="3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3" fontId="5" fillId="6" borderId="0" xfId="1" applyNumberFormat="1" applyFont="1" applyFill="1" applyBorder="1" applyAlignment="1">
      <alignment horizontal="center"/>
    </xf>
    <xf numFmtId="0" fontId="5" fillId="6" borderId="3" xfId="0" applyFont="1" applyFill="1" applyBorder="1"/>
    <xf numFmtId="3" fontId="5" fillId="6" borderId="19" xfId="1" applyNumberFormat="1" applyFont="1" applyFill="1" applyBorder="1" applyAlignment="1">
      <alignment horizontal="center"/>
    </xf>
    <xf numFmtId="3" fontId="5" fillId="6" borderId="4" xfId="1" applyNumberFormat="1" applyFont="1" applyFill="1" applyBorder="1" applyAlignment="1">
      <alignment horizontal="center"/>
    </xf>
    <xf numFmtId="4" fontId="5" fillId="6" borderId="4" xfId="1" applyNumberFormat="1" applyFont="1" applyFill="1" applyBorder="1" applyAlignment="1">
      <alignment horizontal="center"/>
    </xf>
    <xf numFmtId="4" fontId="5" fillId="6" borderId="5" xfId="1" applyNumberFormat="1" applyFont="1" applyFill="1" applyBorder="1" applyAlignment="1">
      <alignment horizontal="center"/>
    </xf>
    <xf numFmtId="0" fontId="5" fillId="6" borderId="6" xfId="0" applyFont="1" applyFill="1" applyBorder="1"/>
    <xf numFmtId="3" fontId="5" fillId="6" borderId="20" xfId="1" applyNumberFormat="1" applyFont="1" applyFill="1" applyBorder="1" applyAlignment="1">
      <alignment horizontal="center"/>
    </xf>
    <xf numFmtId="3" fontId="5" fillId="6" borderId="7" xfId="1" applyNumberFormat="1" applyFont="1" applyFill="1" applyBorder="1" applyAlignment="1">
      <alignment horizontal="center"/>
    </xf>
    <xf numFmtId="4" fontId="5" fillId="6" borderId="7" xfId="1" applyNumberFormat="1" applyFont="1" applyFill="1" applyBorder="1" applyAlignment="1">
      <alignment horizontal="center"/>
    </xf>
    <xf numFmtId="4" fontId="5" fillId="6" borderId="8" xfId="1" applyNumberFormat="1" applyFont="1" applyFill="1" applyBorder="1" applyAlignment="1">
      <alignment horizontal="center"/>
    </xf>
    <xf numFmtId="0" fontId="5" fillId="6" borderId="21" xfId="0" applyFont="1" applyFill="1" applyBorder="1"/>
    <xf numFmtId="4" fontId="5" fillId="6" borderId="22" xfId="1" applyNumberFormat="1" applyFont="1" applyFill="1" applyBorder="1" applyAlignment="1">
      <alignment horizontal="center"/>
    </xf>
    <xf numFmtId="3" fontId="5" fillId="6" borderId="22" xfId="1" applyNumberFormat="1" applyFont="1" applyFill="1" applyBorder="1" applyAlignment="1">
      <alignment horizontal="center"/>
    </xf>
    <xf numFmtId="0" fontId="5" fillId="6" borderId="23" xfId="0" applyFont="1" applyFill="1" applyBorder="1"/>
  </cellXfs>
  <cellStyles count="2">
    <cellStyle name="Comma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36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36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2701924</xdr:colOff>
      <xdr:row>0</xdr:row>
      <xdr:rowOff>114299</xdr:rowOff>
    </xdr:from>
    <xdr:to>
      <xdr:col>5</xdr:col>
      <xdr:colOff>515620</xdr:colOff>
      <xdr:row>8</xdr:row>
      <xdr:rowOff>476250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15719424" y="114299"/>
          <a:ext cx="9934576" cy="51879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168276</xdr:colOff>
      <xdr:row>0</xdr:row>
      <xdr:rowOff>162560</xdr:rowOff>
    </xdr:from>
    <xdr:to>
      <xdr:col>0</xdr:col>
      <xdr:colOff>3524250</xdr:colOff>
      <xdr:row>5</xdr:row>
      <xdr:rowOff>436880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162560"/>
          <a:ext cx="3355974" cy="332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view="pageBreakPreview" topLeftCell="A49" zoomScale="40" zoomScaleNormal="40" zoomScaleSheetLayoutView="40" workbookViewId="0">
      <selection activeCell="A58" sqref="A58:XFD66"/>
    </sheetView>
  </sheetViews>
  <sheetFormatPr defaultColWidth="9.109375" defaultRowHeight="25.8" x14ac:dyDescent="0.5"/>
  <cols>
    <col min="1" max="1" width="141.6640625" style="1" bestFit="1" customWidth="1"/>
    <col min="2" max="2" width="53.5546875" style="1" bestFit="1" customWidth="1"/>
    <col min="3" max="3" width="64.44140625" style="1" bestFit="1" customWidth="1"/>
    <col min="4" max="4" width="51.109375" style="1" bestFit="1" customWidth="1"/>
    <col min="5" max="5" width="66.88671875" style="1" bestFit="1" customWidth="1"/>
    <col min="6" max="6" width="78.6640625" style="1" bestFit="1" customWidth="1"/>
    <col min="7" max="7" width="54.44140625" style="1" bestFit="1" customWidth="1"/>
    <col min="8" max="8" width="55.88671875" style="1" customWidth="1"/>
    <col min="9" max="9" width="60.5546875" style="1" bestFit="1" customWidth="1"/>
    <col min="10" max="16384" width="9.109375" style="1"/>
  </cols>
  <sheetData>
    <row r="1" spans="1:9" ht="46.2" x14ac:dyDescent="0.85">
      <c r="A1" s="5"/>
      <c r="B1" s="5"/>
      <c r="C1" s="5"/>
      <c r="D1" s="5"/>
      <c r="E1" s="5"/>
      <c r="F1" s="5"/>
      <c r="G1" s="5"/>
      <c r="H1" s="5"/>
      <c r="I1" s="5"/>
    </row>
    <row r="2" spans="1:9" ht="46.2" x14ac:dyDescent="0.85">
      <c r="A2" s="5"/>
      <c r="B2" s="5"/>
      <c r="C2" s="5"/>
      <c r="D2" s="5"/>
      <c r="E2" s="5"/>
      <c r="F2" s="5"/>
      <c r="G2" s="5"/>
      <c r="H2" s="5"/>
      <c r="I2" s="5"/>
    </row>
    <row r="3" spans="1:9" ht="46.2" x14ac:dyDescent="0.85">
      <c r="A3" s="5"/>
      <c r="B3" s="5"/>
      <c r="C3" s="5"/>
      <c r="D3" s="5"/>
      <c r="E3" s="5"/>
      <c r="F3" s="5"/>
      <c r="G3" s="5"/>
      <c r="H3" s="5"/>
      <c r="I3" s="5"/>
    </row>
    <row r="4" spans="1:9" ht="46.2" x14ac:dyDescent="0.85">
      <c r="A4" s="5"/>
      <c r="B4" s="5"/>
      <c r="C4" s="5"/>
      <c r="D4" s="5"/>
      <c r="E4" s="5"/>
      <c r="F4" s="5"/>
      <c r="G4" s="5"/>
      <c r="H4" s="5"/>
      <c r="I4" s="5"/>
    </row>
    <row r="5" spans="1:9" ht="46.2" x14ac:dyDescent="0.85">
      <c r="A5" s="5"/>
      <c r="B5" s="5"/>
      <c r="C5" s="5"/>
      <c r="D5" s="5"/>
      <c r="E5" s="5"/>
      <c r="F5" s="5"/>
      <c r="G5" s="5"/>
      <c r="H5" s="5"/>
      <c r="I5" s="5"/>
    </row>
    <row r="6" spans="1:9" ht="46.2" x14ac:dyDescent="0.85">
      <c r="A6" s="5"/>
      <c r="B6" s="5"/>
      <c r="C6" s="5"/>
      <c r="D6" s="5"/>
      <c r="E6" s="5"/>
      <c r="F6" s="5"/>
      <c r="G6" s="5"/>
      <c r="H6" s="5"/>
      <c r="I6" s="5"/>
    </row>
    <row r="7" spans="1:9" ht="46.2" x14ac:dyDescent="0.85">
      <c r="A7" s="5"/>
      <c r="B7" s="5"/>
      <c r="C7" s="5"/>
      <c r="D7" s="5"/>
      <c r="E7" s="5"/>
      <c r="F7" s="5"/>
      <c r="G7" s="5"/>
      <c r="H7" s="5"/>
      <c r="I7" s="5"/>
    </row>
    <row r="8" spans="1:9" ht="46.2" x14ac:dyDescent="0.85">
      <c r="A8" s="5"/>
      <c r="B8" s="5"/>
      <c r="C8" s="5"/>
      <c r="D8" s="5"/>
      <c r="E8" s="5"/>
      <c r="F8" s="5"/>
      <c r="G8" s="5"/>
      <c r="H8" s="5"/>
      <c r="I8" s="5"/>
    </row>
    <row r="9" spans="1:9" ht="46.2" x14ac:dyDescent="0.85">
      <c r="A9" s="34"/>
      <c r="B9" s="34"/>
      <c r="C9" s="34"/>
      <c r="D9" s="34"/>
      <c r="E9" s="34"/>
      <c r="F9" s="34"/>
      <c r="G9" s="34"/>
      <c r="H9" s="34"/>
      <c r="I9" s="34"/>
    </row>
    <row r="10" spans="1:9" s="4" customFormat="1" ht="46.2" x14ac:dyDescent="0.85">
      <c r="A10" s="35" t="s">
        <v>24</v>
      </c>
      <c r="B10" s="35"/>
      <c r="C10" s="35"/>
      <c r="D10" s="35"/>
      <c r="E10" s="35"/>
      <c r="F10" s="35"/>
      <c r="G10" s="35"/>
      <c r="H10" s="35"/>
      <c r="I10" s="35"/>
    </row>
    <row r="11" spans="1:9" s="4" customFormat="1" ht="46.2" x14ac:dyDescent="0.85">
      <c r="A11" s="35" t="s">
        <v>27</v>
      </c>
      <c r="B11" s="35"/>
      <c r="C11" s="35"/>
      <c r="D11" s="35"/>
      <c r="E11" s="35"/>
      <c r="F11" s="35"/>
      <c r="G11" s="35"/>
      <c r="H11" s="35"/>
      <c r="I11" s="35"/>
    </row>
    <row r="12" spans="1:9" s="4" customFormat="1" ht="46.2" x14ac:dyDescent="0.85">
      <c r="A12" s="35"/>
      <c r="B12" s="35"/>
      <c r="C12" s="35"/>
      <c r="D12" s="35"/>
      <c r="E12" s="35"/>
      <c r="F12" s="35"/>
      <c r="G12" s="35"/>
      <c r="H12" s="35"/>
      <c r="I12" s="35"/>
    </row>
    <row r="13" spans="1:9" s="4" customFormat="1" ht="46.2" x14ac:dyDescent="0.85">
      <c r="A13" s="35" t="s">
        <v>52</v>
      </c>
      <c r="B13" s="35"/>
      <c r="C13" s="35"/>
      <c r="D13" s="35"/>
      <c r="E13" s="35"/>
      <c r="F13" s="35"/>
      <c r="G13" s="35"/>
      <c r="H13" s="35"/>
      <c r="I13" s="35"/>
    </row>
    <row r="14" spans="1:9" s="4" customFormat="1" ht="46.2" x14ac:dyDescent="0.85">
      <c r="A14" s="34" t="s">
        <v>25</v>
      </c>
      <c r="B14" s="34"/>
      <c r="C14" s="34"/>
      <c r="D14" s="34"/>
      <c r="E14" s="34"/>
      <c r="F14" s="34"/>
      <c r="G14" s="34"/>
      <c r="H14" s="34"/>
      <c r="I14" s="34"/>
    </row>
    <row r="15" spans="1:9" ht="46.8" thickBot="1" x14ac:dyDescent="0.9">
      <c r="A15" s="5"/>
      <c r="B15" s="5"/>
      <c r="C15" s="5"/>
      <c r="D15" s="5"/>
      <c r="E15" s="5"/>
      <c r="F15" s="5"/>
      <c r="G15" s="5"/>
      <c r="H15" s="5"/>
      <c r="I15" s="5"/>
    </row>
    <row r="16" spans="1:9" ht="46.8" thickBot="1" x14ac:dyDescent="0.9">
      <c r="A16" s="6"/>
      <c r="B16" s="36" t="s">
        <v>1</v>
      </c>
      <c r="C16" s="37"/>
      <c r="D16" s="37"/>
      <c r="E16" s="38"/>
      <c r="F16" s="36" t="s">
        <v>2</v>
      </c>
      <c r="G16" s="37"/>
      <c r="H16" s="37"/>
      <c r="I16" s="38"/>
    </row>
    <row r="17" spans="1:9" s="3" customFormat="1" ht="93" thickBot="1" x14ac:dyDescent="0.35">
      <c r="A17" s="7" t="s">
        <v>23</v>
      </c>
      <c r="B17" s="8" t="s">
        <v>28</v>
      </c>
      <c r="C17" s="9" t="s">
        <v>29</v>
      </c>
      <c r="D17" s="9" t="s">
        <v>0</v>
      </c>
      <c r="E17" s="10" t="s">
        <v>30</v>
      </c>
      <c r="F17" s="8" t="s">
        <v>31</v>
      </c>
      <c r="G17" s="9" t="s">
        <v>32</v>
      </c>
      <c r="H17" s="9" t="s">
        <v>3</v>
      </c>
      <c r="I17" s="10" t="s">
        <v>33</v>
      </c>
    </row>
    <row r="18" spans="1:9" ht="46.8" hidden="1" thickBot="1" x14ac:dyDescent="0.9">
      <c r="A18" s="11"/>
      <c r="B18" s="12"/>
      <c r="C18" s="13"/>
      <c r="D18" s="13"/>
      <c r="E18" s="14"/>
      <c r="F18" s="12"/>
      <c r="G18" s="13"/>
      <c r="H18" s="13"/>
      <c r="I18" s="14"/>
    </row>
    <row r="19" spans="1:9" ht="46.2" x14ac:dyDescent="0.85">
      <c r="A19" s="50" t="s">
        <v>45</v>
      </c>
      <c r="B19" s="42">
        <v>245661830</v>
      </c>
      <c r="C19" s="42">
        <v>84742294</v>
      </c>
      <c r="D19" s="42">
        <v>160919536</v>
      </c>
      <c r="E19" s="43">
        <v>2.9</v>
      </c>
      <c r="F19" s="42">
        <v>734598184</v>
      </c>
      <c r="G19" s="42">
        <v>406427323</v>
      </c>
      <c r="H19" s="42">
        <v>328170861</v>
      </c>
      <c r="I19" s="44">
        <v>1.81</v>
      </c>
    </row>
    <row r="20" spans="1:9" ht="46.2" x14ac:dyDescent="0.85">
      <c r="A20" s="23" t="s">
        <v>4</v>
      </c>
      <c r="B20" s="22">
        <v>274910722</v>
      </c>
      <c r="C20" s="22">
        <v>98512271</v>
      </c>
      <c r="D20" s="22">
        <v>176398451</v>
      </c>
      <c r="E20" s="28">
        <v>1.79</v>
      </c>
      <c r="F20" s="22">
        <v>396228361</v>
      </c>
      <c r="G20" s="22">
        <v>78176679</v>
      </c>
      <c r="H20" s="22">
        <v>318051682</v>
      </c>
      <c r="I20" s="51">
        <v>5.07</v>
      </c>
    </row>
    <row r="21" spans="1:9" s="20" customFormat="1" ht="46.2" x14ac:dyDescent="0.85">
      <c r="A21" s="23" t="s">
        <v>34</v>
      </c>
      <c r="B21" s="22">
        <v>161612426</v>
      </c>
      <c r="C21" s="22">
        <v>191345071</v>
      </c>
      <c r="D21" s="22">
        <v>-29732645</v>
      </c>
      <c r="E21" s="28">
        <v>0.84</v>
      </c>
      <c r="F21" s="22">
        <v>256036634</v>
      </c>
      <c r="G21" s="22">
        <v>159098882</v>
      </c>
      <c r="H21" s="22">
        <v>96937752</v>
      </c>
      <c r="I21" s="51">
        <v>1.61</v>
      </c>
    </row>
    <row r="22" spans="1:9" ht="46.2" x14ac:dyDescent="0.85">
      <c r="A22" s="23" t="s">
        <v>5</v>
      </c>
      <c r="B22" s="22">
        <v>66828430</v>
      </c>
      <c r="C22" s="22">
        <v>51069136</v>
      </c>
      <c r="D22" s="22">
        <v>15759294</v>
      </c>
      <c r="E22" s="28">
        <v>1.31</v>
      </c>
      <c r="F22" s="22">
        <v>45159688</v>
      </c>
      <c r="G22" s="22">
        <v>44601203</v>
      </c>
      <c r="H22" s="22">
        <v>558485</v>
      </c>
      <c r="I22" s="51">
        <v>1.01</v>
      </c>
    </row>
    <row r="23" spans="1:9" ht="46.2" x14ac:dyDescent="0.85">
      <c r="A23" s="23" t="s">
        <v>6</v>
      </c>
      <c r="B23" s="22" t="s">
        <v>51</v>
      </c>
      <c r="C23" s="22" t="s">
        <v>51</v>
      </c>
      <c r="D23" s="22" t="s">
        <v>51</v>
      </c>
      <c r="E23" s="22" t="s">
        <v>51</v>
      </c>
      <c r="F23" s="22" t="s">
        <v>51</v>
      </c>
      <c r="G23" s="22" t="s">
        <v>51</v>
      </c>
      <c r="H23" s="22" t="s">
        <v>51</v>
      </c>
      <c r="I23" s="52" t="s">
        <v>51</v>
      </c>
    </row>
    <row r="24" spans="1:9" s="20" customFormat="1" ht="46.2" x14ac:dyDescent="0.85">
      <c r="A24" s="23" t="s">
        <v>44</v>
      </c>
      <c r="B24" s="22">
        <v>78131155</v>
      </c>
      <c r="C24" s="22">
        <v>68008476</v>
      </c>
      <c r="D24" s="22">
        <v>10122679</v>
      </c>
      <c r="E24" s="28">
        <v>1.1499999999999999</v>
      </c>
      <c r="F24" s="22">
        <v>159599943</v>
      </c>
      <c r="G24" s="22">
        <v>30309439</v>
      </c>
      <c r="H24" s="22">
        <v>129290504</v>
      </c>
      <c r="I24" s="51">
        <v>5.27</v>
      </c>
    </row>
    <row r="25" spans="1:9" ht="46.2" x14ac:dyDescent="0.85">
      <c r="A25" s="23" t="s">
        <v>7</v>
      </c>
      <c r="B25" s="29">
        <v>225273603</v>
      </c>
      <c r="C25" s="22">
        <v>47301046</v>
      </c>
      <c r="D25" s="22">
        <v>177972557</v>
      </c>
      <c r="E25" s="28">
        <v>4.7625501347264079</v>
      </c>
      <c r="F25" s="22">
        <v>359064034</v>
      </c>
      <c r="G25" s="22">
        <v>7905989</v>
      </c>
      <c r="H25" s="22">
        <v>351158045</v>
      </c>
      <c r="I25" s="51">
        <v>45.416713076630892</v>
      </c>
    </row>
    <row r="26" spans="1:9" ht="46.2" x14ac:dyDescent="0.85">
      <c r="A26" s="23" t="s">
        <v>46</v>
      </c>
      <c r="B26" s="22">
        <v>195890613</v>
      </c>
      <c r="C26" s="22">
        <v>15452573</v>
      </c>
      <c r="D26" s="22">
        <v>180438041</v>
      </c>
      <c r="E26" s="28">
        <v>12.68</v>
      </c>
      <c r="F26" s="22">
        <v>84063262</v>
      </c>
      <c r="G26" s="22">
        <v>32538147</v>
      </c>
      <c r="H26" s="22">
        <v>51525116</v>
      </c>
      <c r="I26" s="51">
        <v>2.58</v>
      </c>
    </row>
    <row r="27" spans="1:9" s="20" customFormat="1" ht="46.2" x14ac:dyDescent="0.85">
      <c r="A27" s="23" t="s">
        <v>9</v>
      </c>
      <c r="B27" s="22">
        <v>604050044</v>
      </c>
      <c r="C27" s="22">
        <v>98093334</v>
      </c>
      <c r="D27" s="22">
        <v>505956710</v>
      </c>
      <c r="E27" s="28">
        <v>6.16</v>
      </c>
      <c r="F27" s="22">
        <v>322851202</v>
      </c>
      <c r="G27" s="22">
        <v>81834617</v>
      </c>
      <c r="H27" s="22">
        <v>241016585</v>
      </c>
      <c r="I27" s="51">
        <v>3.95</v>
      </c>
    </row>
    <row r="28" spans="1:9" ht="46.2" x14ac:dyDescent="0.85">
      <c r="A28" s="23" t="s">
        <v>42</v>
      </c>
      <c r="B28" s="22">
        <v>59580845</v>
      </c>
      <c r="C28" s="22">
        <v>138046660</v>
      </c>
      <c r="D28" s="22">
        <v>-78465815</v>
      </c>
      <c r="E28" s="28">
        <v>0.43</v>
      </c>
      <c r="F28" s="22">
        <v>253494726</v>
      </c>
      <c r="G28" s="22">
        <v>1358990978</v>
      </c>
      <c r="H28" s="22">
        <v>114503747</v>
      </c>
      <c r="I28" s="51">
        <v>1.82</v>
      </c>
    </row>
    <row r="29" spans="1:9" ht="46.2" x14ac:dyDescent="0.85">
      <c r="A29" s="23" t="s">
        <v>8</v>
      </c>
      <c r="B29" s="22">
        <v>873706517</v>
      </c>
      <c r="C29" s="22">
        <v>86434795</v>
      </c>
      <c r="D29" s="22">
        <v>787271722</v>
      </c>
      <c r="E29" s="28">
        <v>10.108273143934685</v>
      </c>
      <c r="F29" s="22">
        <v>885899630</v>
      </c>
      <c r="G29" s="22">
        <v>12973863</v>
      </c>
      <c r="H29" s="22">
        <v>872925767</v>
      </c>
      <c r="I29" s="51">
        <v>68.283411810345157</v>
      </c>
    </row>
    <row r="30" spans="1:9" s="20" customFormat="1" ht="46.2" x14ac:dyDescent="0.85">
      <c r="A30" s="23" t="s">
        <v>47</v>
      </c>
      <c r="B30" s="22">
        <v>188540964</v>
      </c>
      <c r="C30" s="22">
        <v>189677072</v>
      </c>
      <c r="D30" s="22">
        <v>-1136108</v>
      </c>
      <c r="E30" s="28">
        <v>0.99</v>
      </c>
      <c r="F30" s="22">
        <v>174728690</v>
      </c>
      <c r="G30" s="22">
        <v>117514428</v>
      </c>
      <c r="H30" s="22">
        <v>57214262</v>
      </c>
      <c r="I30" s="51">
        <v>1.49</v>
      </c>
    </row>
    <row r="31" spans="1:9" s="20" customFormat="1" ht="46.2" x14ac:dyDescent="0.85">
      <c r="A31" s="23" t="s">
        <v>43</v>
      </c>
      <c r="B31" s="22">
        <v>39736187</v>
      </c>
      <c r="C31" s="22">
        <v>52624132</v>
      </c>
      <c r="D31" s="22">
        <v>-12887945</v>
      </c>
      <c r="E31" s="28">
        <v>0.76</v>
      </c>
      <c r="F31" s="22">
        <v>115104688</v>
      </c>
      <c r="G31" s="22">
        <v>63432814</v>
      </c>
      <c r="H31" s="22">
        <v>51671874</v>
      </c>
      <c r="I31" s="51">
        <v>1.81</v>
      </c>
    </row>
    <row r="32" spans="1:9" ht="46.2" x14ac:dyDescent="0.85">
      <c r="A32" s="23" t="s">
        <v>10</v>
      </c>
      <c r="B32" s="22">
        <v>596822584</v>
      </c>
      <c r="C32" s="22">
        <v>169669202</v>
      </c>
      <c r="D32" s="22">
        <v>427153382</v>
      </c>
      <c r="E32" s="28">
        <v>3.52</v>
      </c>
      <c r="F32" s="22">
        <v>1103058614</v>
      </c>
      <c r="G32" s="22">
        <v>852978342</v>
      </c>
      <c r="H32" s="22">
        <v>250080272</v>
      </c>
      <c r="I32" s="51">
        <v>1.29</v>
      </c>
    </row>
    <row r="33" spans="1:9" s="21" customFormat="1" ht="46.2" x14ac:dyDescent="0.85">
      <c r="A33" s="23" t="s">
        <v>11</v>
      </c>
      <c r="B33" s="22">
        <v>3375802750</v>
      </c>
      <c r="C33" s="22">
        <v>3313545318</v>
      </c>
      <c r="D33" s="22">
        <v>62257433</v>
      </c>
      <c r="E33" s="28">
        <v>1.02</v>
      </c>
      <c r="F33" s="22">
        <v>3629561450</v>
      </c>
      <c r="G33" s="22">
        <v>2347076366</v>
      </c>
      <c r="H33" s="22">
        <v>1282485084</v>
      </c>
      <c r="I33" s="51">
        <v>1.55</v>
      </c>
    </row>
    <row r="34" spans="1:9" ht="46.2" x14ac:dyDescent="0.85">
      <c r="A34" s="23" t="s">
        <v>38</v>
      </c>
      <c r="B34" s="22">
        <v>16742103</v>
      </c>
      <c r="C34" s="22">
        <v>6604324</v>
      </c>
      <c r="D34" s="22">
        <v>10137779</v>
      </c>
      <c r="E34" s="28">
        <v>2.54</v>
      </c>
      <c r="F34" s="22">
        <v>6986718</v>
      </c>
      <c r="G34" s="22">
        <v>6665798</v>
      </c>
      <c r="H34" s="22">
        <v>320920</v>
      </c>
      <c r="I34" s="51">
        <v>1.05</v>
      </c>
    </row>
    <row r="35" spans="1:9" ht="46.2" x14ac:dyDescent="0.85">
      <c r="A35" s="30" t="s">
        <v>48</v>
      </c>
      <c r="B35" s="22">
        <v>2551409432</v>
      </c>
      <c r="C35" s="22">
        <v>1057050417</v>
      </c>
      <c r="D35" s="22">
        <v>1494359015</v>
      </c>
      <c r="E35" s="28">
        <v>2.41</v>
      </c>
      <c r="F35" s="22">
        <v>3181858188</v>
      </c>
      <c r="G35" s="22">
        <v>1708636556</v>
      </c>
      <c r="H35" s="22">
        <v>1473221632</v>
      </c>
      <c r="I35" s="51">
        <v>1.86</v>
      </c>
    </row>
    <row r="36" spans="1:9" s="20" customFormat="1" ht="46.2" x14ac:dyDescent="0.85">
      <c r="A36" s="30" t="s">
        <v>12</v>
      </c>
      <c r="B36" s="22">
        <v>826205766.82000005</v>
      </c>
      <c r="C36" s="22">
        <v>321303941.43999994</v>
      </c>
      <c r="D36" s="22">
        <v>504901825.38000011</v>
      </c>
      <c r="E36" s="28">
        <v>2.5714149758548328</v>
      </c>
      <c r="F36" s="22">
        <v>1147546755.1399999</v>
      </c>
      <c r="G36" s="22">
        <v>627038657.39999998</v>
      </c>
      <c r="H36" s="22">
        <v>520508097.73999989</v>
      </c>
      <c r="I36" s="51">
        <v>1.8301052759622087</v>
      </c>
    </row>
    <row r="37" spans="1:9" ht="46.2" x14ac:dyDescent="0.85">
      <c r="A37" s="30" t="s">
        <v>37</v>
      </c>
      <c r="B37" s="22">
        <v>3841771899</v>
      </c>
      <c r="C37" s="22">
        <v>1290385549</v>
      </c>
      <c r="D37" s="22">
        <v>2551386350</v>
      </c>
      <c r="E37" s="28">
        <v>2.9772279315877554</v>
      </c>
      <c r="F37" s="22">
        <v>8552420818</v>
      </c>
      <c r="G37" s="22">
        <v>6326022490</v>
      </c>
      <c r="H37" s="22">
        <v>2226398328</v>
      </c>
      <c r="I37" s="51">
        <v>1.3519428411010914</v>
      </c>
    </row>
    <row r="38" spans="1:9" s="20" customFormat="1" ht="46.2" x14ac:dyDescent="0.85">
      <c r="A38" s="30" t="s">
        <v>13</v>
      </c>
      <c r="B38" s="22">
        <v>53623086</v>
      </c>
      <c r="C38" s="22">
        <v>5050572</v>
      </c>
      <c r="D38" s="22">
        <v>48572514</v>
      </c>
      <c r="E38" s="28">
        <v>10.62</v>
      </c>
      <c r="F38" s="22">
        <v>44197485</v>
      </c>
      <c r="G38" s="22">
        <v>5163915</v>
      </c>
      <c r="H38" s="22">
        <v>39033570</v>
      </c>
      <c r="I38" s="51">
        <v>8.56</v>
      </c>
    </row>
    <row r="39" spans="1:9" ht="46.2" x14ac:dyDescent="0.85">
      <c r="A39" s="30" t="s">
        <v>14</v>
      </c>
      <c r="B39" s="22">
        <v>22440960</v>
      </c>
      <c r="C39" s="22">
        <v>74473481</v>
      </c>
      <c r="D39" s="22">
        <v>-52032521</v>
      </c>
      <c r="E39" s="28">
        <v>0.3</v>
      </c>
      <c r="F39" s="22">
        <v>109865666</v>
      </c>
      <c r="G39" s="22">
        <v>109364617</v>
      </c>
      <c r="H39" s="22">
        <v>501049</v>
      </c>
      <c r="I39" s="51">
        <v>1</v>
      </c>
    </row>
    <row r="40" spans="1:9" s="20" customFormat="1" ht="46.2" x14ac:dyDescent="0.85">
      <c r="A40" s="30" t="s">
        <v>41</v>
      </c>
      <c r="B40" s="22">
        <v>302309346.29999995</v>
      </c>
      <c r="C40" s="22">
        <v>202026898.44999999</v>
      </c>
      <c r="D40" s="22">
        <v>100282447.84999996</v>
      </c>
      <c r="E40" s="28">
        <v>1.4963816631319471</v>
      </c>
      <c r="F40" s="22">
        <v>366201602.67999995</v>
      </c>
      <c r="G40" s="22">
        <v>209958554.41</v>
      </c>
      <c r="H40" s="22">
        <v>156243048.26999995</v>
      </c>
      <c r="I40" s="51">
        <v>1.7441613832265856</v>
      </c>
    </row>
    <row r="41" spans="1:9" ht="46.2" x14ac:dyDescent="0.85">
      <c r="A41" s="30" t="s">
        <v>15</v>
      </c>
      <c r="B41" s="22">
        <v>79216294</v>
      </c>
      <c r="C41" s="22">
        <v>15184104</v>
      </c>
      <c r="D41" s="22">
        <v>64032190</v>
      </c>
      <c r="E41" s="28">
        <v>5.2170542298709233</v>
      </c>
      <c r="F41" s="22">
        <v>48219256</v>
      </c>
      <c r="G41" s="22">
        <v>8973890</v>
      </c>
      <c r="H41" s="22">
        <v>39245366</v>
      </c>
      <c r="I41" s="51">
        <v>5.3732836038774714</v>
      </c>
    </row>
    <row r="42" spans="1:9" ht="46.2" x14ac:dyDescent="0.85">
      <c r="A42" s="30" t="s">
        <v>49</v>
      </c>
      <c r="B42" s="22">
        <v>101573030</v>
      </c>
      <c r="C42" s="22">
        <v>72457747</v>
      </c>
      <c r="D42" s="22">
        <v>29115283</v>
      </c>
      <c r="E42" s="28">
        <v>1.4</v>
      </c>
      <c r="F42" s="22">
        <v>67361790</v>
      </c>
      <c r="G42" s="22">
        <v>62534307</v>
      </c>
      <c r="H42" s="22">
        <v>4827483</v>
      </c>
      <c r="I42" s="51">
        <v>1.08</v>
      </c>
    </row>
    <row r="43" spans="1:9" ht="46.2" x14ac:dyDescent="0.85">
      <c r="A43" s="30" t="s">
        <v>17</v>
      </c>
      <c r="B43" s="22">
        <v>548069784</v>
      </c>
      <c r="C43" s="22">
        <v>298403344</v>
      </c>
      <c r="D43" s="22">
        <v>249666440</v>
      </c>
      <c r="E43" s="28">
        <v>1.836674404024105</v>
      </c>
      <c r="F43" s="22">
        <v>4166822017</v>
      </c>
      <c r="G43" s="22">
        <v>1078259434</v>
      </c>
      <c r="H43" s="22">
        <v>3088562583</v>
      </c>
      <c r="I43" s="51">
        <v>3.8643965316792213</v>
      </c>
    </row>
    <row r="44" spans="1:9" s="20" customFormat="1" ht="46.2" x14ac:dyDescent="0.85">
      <c r="A44" s="30" t="s">
        <v>36</v>
      </c>
      <c r="B44" s="22">
        <v>249931134</v>
      </c>
      <c r="C44" s="22">
        <v>155828277</v>
      </c>
      <c r="D44" s="22">
        <v>94102857</v>
      </c>
      <c r="E44" s="28">
        <v>1.6</v>
      </c>
      <c r="F44" s="22">
        <v>408456792</v>
      </c>
      <c r="G44" s="22">
        <v>186189701</v>
      </c>
      <c r="H44" s="22">
        <v>222267091</v>
      </c>
      <c r="I44" s="51">
        <v>2.19</v>
      </c>
    </row>
    <row r="45" spans="1:9" ht="46.2" x14ac:dyDescent="0.85">
      <c r="A45" s="30" t="s">
        <v>35</v>
      </c>
      <c r="B45" s="22">
        <v>1079344405</v>
      </c>
      <c r="C45" s="22">
        <v>375339753</v>
      </c>
      <c r="D45" s="22">
        <v>704004653</v>
      </c>
      <c r="E45" s="28">
        <v>2.88</v>
      </c>
      <c r="F45" s="22">
        <v>1425021227</v>
      </c>
      <c r="G45" s="22">
        <v>679941016</v>
      </c>
      <c r="H45" s="22">
        <v>745080210</v>
      </c>
      <c r="I45" s="51">
        <v>2.1</v>
      </c>
    </row>
    <row r="46" spans="1:9" s="20" customFormat="1" ht="46.2" x14ac:dyDescent="0.85">
      <c r="A46" s="30" t="s">
        <v>18</v>
      </c>
      <c r="B46" s="22">
        <v>7505409892</v>
      </c>
      <c r="C46" s="22">
        <v>1620072990</v>
      </c>
      <c r="D46" s="22">
        <v>5885336902</v>
      </c>
      <c r="E46" s="28">
        <v>4.6327603375450384</v>
      </c>
      <c r="F46" s="22">
        <v>10927127629</v>
      </c>
      <c r="G46" s="22">
        <v>5919415230</v>
      </c>
      <c r="H46" s="22">
        <v>5007712399</v>
      </c>
      <c r="I46" s="51">
        <v>1.8459809296061158</v>
      </c>
    </row>
    <row r="47" spans="1:9" s="20" customFormat="1" ht="46.2" x14ac:dyDescent="0.85">
      <c r="A47" s="30" t="s">
        <v>16</v>
      </c>
      <c r="B47" s="22">
        <v>1871105034.6500001</v>
      </c>
      <c r="C47" s="22">
        <v>789821850</v>
      </c>
      <c r="D47" s="22">
        <v>1081283184.6500001</v>
      </c>
      <c r="E47" s="28">
        <v>2.3690216150009018</v>
      </c>
      <c r="F47" s="22">
        <v>2303746769</v>
      </c>
      <c r="G47" s="22">
        <v>1293090348</v>
      </c>
      <c r="H47" s="22">
        <v>1010656421</v>
      </c>
      <c r="I47" s="51">
        <v>1.7815822170223174</v>
      </c>
    </row>
    <row r="48" spans="1:9" ht="46.2" x14ac:dyDescent="0.85">
      <c r="A48" s="23" t="s">
        <v>19</v>
      </c>
      <c r="B48" s="22">
        <v>4271057488</v>
      </c>
      <c r="C48" s="22">
        <v>3220484839</v>
      </c>
      <c r="D48" s="22">
        <v>1050572649</v>
      </c>
      <c r="E48" s="28">
        <v>1.3262156791665616</v>
      </c>
      <c r="F48" s="22">
        <v>10834713814</v>
      </c>
      <c r="G48" s="22">
        <v>7908264532</v>
      </c>
      <c r="H48" s="22">
        <v>2926449282</v>
      </c>
      <c r="I48" s="51">
        <v>1.3700494931800038</v>
      </c>
    </row>
    <row r="49" spans="1:9" s="20" customFormat="1" ht="46.2" x14ac:dyDescent="0.85">
      <c r="A49" s="53" t="s">
        <v>50</v>
      </c>
      <c r="B49" s="27">
        <v>4429493</v>
      </c>
      <c r="C49" s="22">
        <v>8781739</v>
      </c>
      <c r="D49" s="22">
        <v>-4352246</v>
      </c>
      <c r="E49" s="28">
        <v>0.50439816077430677</v>
      </c>
      <c r="F49" s="22">
        <v>32401850</v>
      </c>
      <c r="G49" s="22">
        <v>19829209</v>
      </c>
      <c r="H49" s="22">
        <v>12572641</v>
      </c>
      <c r="I49" s="51">
        <v>1.6340465219767466</v>
      </c>
    </row>
    <row r="50" spans="1:9" ht="46.2" x14ac:dyDescent="0.85">
      <c r="A50" s="53" t="s">
        <v>21</v>
      </c>
      <c r="B50" s="27">
        <v>36101540</v>
      </c>
      <c r="C50" s="22">
        <v>6611165</v>
      </c>
      <c r="D50" s="22">
        <v>29490375</v>
      </c>
      <c r="E50" s="28">
        <v>5.4606926313289712</v>
      </c>
      <c r="F50" s="22">
        <v>24202452</v>
      </c>
      <c r="G50" s="22">
        <v>2477622</v>
      </c>
      <c r="H50" s="22">
        <v>21724830</v>
      </c>
      <c r="I50" s="51">
        <v>9.768419880030125</v>
      </c>
    </row>
    <row r="51" spans="1:9" s="20" customFormat="1" ht="46.8" thickBot="1" x14ac:dyDescent="0.9">
      <c r="A51" s="45" t="s">
        <v>20</v>
      </c>
      <c r="B51" s="46">
        <v>196708407</v>
      </c>
      <c r="C51" s="47">
        <v>156767104</v>
      </c>
      <c r="D51" s="47">
        <v>39941303</v>
      </c>
      <c r="E51" s="48">
        <v>1.2547811497493759</v>
      </c>
      <c r="F51" s="47">
        <v>345305868</v>
      </c>
      <c r="G51" s="47">
        <v>73820553</v>
      </c>
      <c r="H51" s="47">
        <v>271485315</v>
      </c>
      <c r="I51" s="49">
        <v>4.6776385974784018</v>
      </c>
    </row>
    <row r="52" spans="1:9" s="2" customFormat="1" ht="46.8" thickBot="1" x14ac:dyDescent="0.9">
      <c r="A52" s="24"/>
      <c r="B52" s="25"/>
      <c r="C52" s="25"/>
      <c r="D52" s="25"/>
      <c r="E52" s="26"/>
      <c r="F52" s="39"/>
      <c r="G52" s="39"/>
      <c r="H52" s="39"/>
      <c r="I52" s="26"/>
    </row>
    <row r="53" spans="1:9" s="20" customFormat="1" ht="46.2" x14ac:dyDescent="0.85">
      <c r="A53" s="40" t="s">
        <v>39</v>
      </c>
      <c r="B53" s="41">
        <v>296017304</v>
      </c>
      <c r="C53" s="42">
        <v>101294474</v>
      </c>
      <c r="D53" s="42">
        <v>194722830</v>
      </c>
      <c r="E53" s="43">
        <v>2.92</v>
      </c>
      <c r="F53" s="42">
        <v>472311351</v>
      </c>
      <c r="G53" s="42">
        <v>194316333</v>
      </c>
      <c r="H53" s="42">
        <v>277995018</v>
      </c>
      <c r="I53" s="44">
        <v>2.4300000000000002</v>
      </c>
    </row>
    <row r="54" spans="1:9" ht="46.8" thickBot="1" x14ac:dyDescent="0.9">
      <c r="A54" s="45" t="s">
        <v>40</v>
      </c>
      <c r="B54" s="46">
        <v>237032986</v>
      </c>
      <c r="C54" s="47">
        <v>50602659</v>
      </c>
      <c r="D54" s="47">
        <v>186430327</v>
      </c>
      <c r="E54" s="48">
        <v>4.68</v>
      </c>
      <c r="F54" s="47">
        <v>163571716</v>
      </c>
      <c r="G54" s="47">
        <v>71431575</v>
      </c>
      <c r="H54" s="47">
        <v>92140141</v>
      </c>
      <c r="I54" s="49">
        <v>2.29</v>
      </c>
    </row>
    <row r="55" spans="1:9" s="2" customFormat="1" ht="46.8" thickBot="1" x14ac:dyDescent="0.9">
      <c r="A55" s="6"/>
      <c r="B55" s="15"/>
      <c r="C55" s="15"/>
      <c r="D55" s="15"/>
      <c r="E55" s="16"/>
      <c r="F55" s="15"/>
      <c r="G55" s="15"/>
      <c r="H55" s="15"/>
      <c r="I55" s="16"/>
    </row>
    <row r="56" spans="1:9" ht="46.8" thickBot="1" x14ac:dyDescent="0.9">
      <c r="A56" s="17" t="s">
        <v>22</v>
      </c>
      <c r="B56" s="18">
        <f>SUM(B18:B54)</f>
        <v>31077048054.77</v>
      </c>
      <c r="C56" s="19">
        <f t="shared" ref="C56:D56" si="0">SUM(C18:C54)</f>
        <v>14433066607.889999</v>
      </c>
      <c r="D56" s="32">
        <f t="shared" si="0"/>
        <v>16643981449.879999</v>
      </c>
      <c r="E56" s="33">
        <f>B56/C56</f>
        <v>2.1531839974868112</v>
      </c>
      <c r="F56" s="18">
        <f>SUM(F18:F54)</f>
        <v>53147788869.82</v>
      </c>
      <c r="G56" s="19">
        <f>SUM(G18:G54)</f>
        <v>32085253407.809998</v>
      </c>
      <c r="H56" s="19">
        <f>SUM(H18:H54)</f>
        <v>22282535461.009998</v>
      </c>
      <c r="I56" s="31">
        <f>F56/G56</f>
        <v>1.6564553252642564</v>
      </c>
    </row>
    <row r="57" spans="1:9" ht="46.2" x14ac:dyDescent="0.85">
      <c r="A57" s="35" t="s">
        <v>26</v>
      </c>
      <c r="B57" s="35"/>
      <c r="C57" s="35"/>
      <c r="D57" s="35"/>
      <c r="E57" s="35"/>
      <c r="F57" s="35"/>
      <c r="G57" s="35"/>
      <c r="H57" s="35"/>
      <c r="I57" s="35"/>
    </row>
  </sheetData>
  <mergeCells count="9">
    <mergeCell ref="A9:I9"/>
    <mergeCell ref="A12:I12"/>
    <mergeCell ref="A57:I57"/>
    <mergeCell ref="B16:E16"/>
    <mergeCell ref="F16:I16"/>
    <mergeCell ref="A10:I10"/>
    <mergeCell ref="A11:I11"/>
    <mergeCell ref="A13:I13"/>
    <mergeCell ref="A14:I14"/>
  </mergeCells>
  <phoneticPr fontId="9" type="noConversion"/>
  <pageMargins left="0.63" right="0.24" top="0" bottom="0" header="0.31" footer="0.31"/>
  <pageSetup scale="19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 31 de Diciembre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Arnulfo Veras</cp:lastModifiedBy>
  <cp:lastPrinted>2024-04-10T03:10:36Z</cp:lastPrinted>
  <dcterms:created xsi:type="dcterms:W3CDTF">2020-11-11T18:12:27Z</dcterms:created>
  <dcterms:modified xsi:type="dcterms:W3CDTF">2024-04-10T03:11:19Z</dcterms:modified>
</cp:coreProperties>
</file>