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D3F000BC-3CBE-439B-A515-F5DB5C410319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SEPTIEMBRE 2023" sheetId="11" r:id="rId5"/>
    <sheet name="Hoja6" sheetId="13" r:id="rId6"/>
    <sheet name="Hoja5" sheetId="12" r:id="rId7"/>
    <sheet name="Hoja3" sheetId="7" state="hidden" r:id="rId8"/>
    <sheet name="Hoja4" sheetId="6" state="hidden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1" l="1"/>
  <c r="K36" i="11"/>
  <c r="J36" i="11"/>
  <c r="H36" i="11" l="1"/>
  <c r="I36" i="11" l="1"/>
  <c r="F46" i="13" l="1"/>
  <c r="D11" i="13"/>
  <c r="D9" i="13"/>
  <c r="L40" i="12"/>
  <c r="J41" i="12" l="1"/>
  <c r="D18" i="12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<sst xmlns="http://schemas.openxmlformats.org/spreadsheetml/2006/main" count="439" uniqueCount="315">
  <si>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</si>
  <si>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</si>
  <si>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</si>
  <si>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</si>
  <si>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</si>
  <si>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</si>
  <si>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</si>
  <si>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</si>
  <si>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</si>
  <si>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</si>
  <si>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</si>
  <si>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</si>
  <si>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</si>
  <si>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</si>
  <si>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</si>
  <si>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</si>
  <si>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</si>
  <si>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</si>
  <si>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</si>
  <si>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</si>
  <si>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</si>
  <si>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</si>
  <si>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</si>
  <si>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</si>
  <si>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</si>
  <si>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</si>
  <si>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</si>
  <si>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</si>
  <si>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</si>
  <si>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</si>
  <si>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</si>
  <si>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</si>
  <si>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</si>
  <si>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</si>
  <si>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</si>
  <si>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</si>
  <si>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</si>
  <si>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</si>
  <si>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</si>
  <si>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</si>
  <si>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</si>
  <si>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</si>
  <si>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</si>
  <si>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</si>
  <si>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</si>
  <si>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</si>
  <si>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</si>
  <si>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</si>
  <si>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</si>
  <si>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</si>
  <si>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</si>
  <si>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</si>
  <si>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</si>
  <si>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</si>
  <si>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</si>
  <si>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</si>
  <si>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</si>
  <si>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</si>
  <si>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</si>
  <si>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</si>
  <si>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</si>
  <si>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</si>
  <si>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</si>
  <si>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</si>
  <si>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</si>
  <si>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</si>
  <si>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</si>
  <si>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</si>
  <si>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</si>
  <si>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</si>
  <si>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</si>
  <si>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</si>
  <si>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</si>
  <si>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</si>
  <si>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</si>
  <si>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</si>
  <si>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</si>
  <si>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</si>
  <si>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</si>
  <si>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</si>
  <si>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</si>
  <si>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</si>
  <si>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</si>
  <si>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</si>
  <si>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</si>
  <si>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</si>
  <si>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</si>
  <si>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</si>
  <si>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</si>
  <si>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</si>
  <si>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</si>
  <si>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</si>
  <si>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</si>
  <si>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</si>
  <si>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</si>
  <si>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</si>
  <si>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</si>
  <si>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</si>
  <si>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</si>
  <si>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</si>
  <si>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</si>
  <si>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</si>
  <si>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</si>
  <si>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</si>
  <si>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</si>
  <si>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</si>
  <si>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</si>
  <si>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</si>
  <si>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</si>
  <si>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</si>
  <si>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</si>
  <si>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</si>
  <si>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</si>
  <si>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</si>
  <si>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</si>
  <si>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</si>
  <si>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</si>
  <si>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</si>
  <si>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</si>
  <si>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</si>
  <si>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</si>
  <si>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</si>
  <si>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</si>
  <si>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</si>
  <si>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</si>
  <si>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</si>
  <si>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</si>
  <si>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</si>
  <si>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</si>
  <si>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</si>
  <si>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</si>
  <si>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</si>
  <si>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</si>
  <si>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</si>
  <si>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</si>
  <si>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</si>
  <si>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</si>
  <si>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</si>
  <si>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</si>
  <si>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</si>
  <si>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</si>
  <si>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</si>
  <si>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</si>
  <si>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</si>
  <si>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</si>
  <si>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</si>
  <si>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</si>
  <si>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</si>
  <si>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</si>
  <si>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</si>
  <si>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</si>
  <si>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</si>
  <si>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</si>
  <si>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</si>
  <si>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</si>
  <si>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</si>
  <si>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</si>
  <si>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</si>
  <si>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</si>
  <si>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</si>
  <si>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</si>
  <si>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</si>
  <si>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</si>
  <si>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</si>
  <si>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</si>
  <si>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</si>
  <si>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</si>
  <si>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</si>
  <si>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</si>
  <si>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</si>
  <si>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</si>
  <si>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</si>
  <si>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</si>
  <si>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</si>
  <si>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</si>
  <si>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</si>
  <si>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</si>
  <si>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</si>
  <si>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</si>
  <si>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</si>
  <si>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</si>
  <si>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</si>
  <si>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</si>
  <si>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</si>
  <si>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</si>
  <si>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</si>
  <si>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</si>
  <si>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</si>
  <si>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</si>
  <si>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</si>
  <si>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</si>
  <si>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</si>
  <si>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</si>
  <si>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</si>
  <si>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</si>
  <si>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</si>
  <si>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</si>
  <si>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</si>
  <si>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B1500003114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</si>
  <si>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</si>
  <si>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</si>
  <si>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</si>
  <si>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</si>
  <si>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</si>
  <si>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</si>
  <si>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</si>
  <si>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</si>
  <si>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</si>
  <si>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</si>
  <si>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</si>
  <si>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</si>
  <si>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</si>
  <si>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</si>
  <si>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</si>
  <si>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B1500017706</t>
  </si>
  <si>
    <t>B1500002945</t>
  </si>
  <si>
    <t>B1500004924</t>
  </si>
  <si>
    <t>B1500000212</t>
  </si>
  <si>
    <t>MATLES USO DEPTO INFORMATICA</t>
  </si>
  <si>
    <t>B1500000215</t>
  </si>
  <si>
    <t>B1500000017</t>
  </si>
  <si>
    <t>B1500003414</t>
  </si>
  <si>
    <t>B1500045385</t>
  </si>
  <si>
    <t>B1500012640</t>
  </si>
  <si>
    <t>B1500000099</t>
  </si>
  <si>
    <t>B1500000098</t>
  </si>
  <si>
    <t>B1500006493</t>
  </si>
  <si>
    <t>B1500000217</t>
  </si>
  <si>
    <t>B1500000165</t>
  </si>
  <si>
    <t>B1500000223</t>
  </si>
  <si>
    <t>B1500000100</t>
  </si>
  <si>
    <t>B1500000685</t>
  </si>
  <si>
    <t>B1500000140</t>
  </si>
  <si>
    <t>B1500000449</t>
  </si>
  <si>
    <t>B1500000450</t>
  </si>
  <si>
    <t>B1500000451</t>
  </si>
  <si>
    <t>B1500000452</t>
  </si>
  <si>
    <t>B1500000454</t>
  </si>
  <si>
    <t>B1500000455</t>
  </si>
  <si>
    <t>B1500000456</t>
  </si>
  <si>
    <t>B1500000457</t>
  </si>
  <si>
    <t>B1500000458</t>
  </si>
  <si>
    <t>B1500000453</t>
  </si>
  <si>
    <t>TERMEX CONSTRUCCIONES</t>
  </si>
  <si>
    <t>B1500000002</t>
  </si>
  <si>
    <t>B1500003426</t>
  </si>
  <si>
    <t>GTG INDUSTRIAL</t>
  </si>
  <si>
    <t>137.057.00</t>
  </si>
  <si>
    <t>DELTA COMERCIAL</t>
  </si>
  <si>
    <t>GEDESCO</t>
  </si>
  <si>
    <t>HYLSA</t>
  </si>
  <si>
    <t>B1500000051</t>
  </si>
  <si>
    <t>OSYARY</t>
  </si>
  <si>
    <t>P.A. CATERING</t>
  </si>
  <si>
    <t>OGREMENT 226 SERVICES</t>
  </si>
  <si>
    <t>16//6/2023</t>
  </si>
  <si>
    <t>B1500000022</t>
  </si>
  <si>
    <t xml:space="preserve">SUPPLY DEPOT </t>
  </si>
  <si>
    <t>SIGMA PETROLEUM</t>
  </si>
  <si>
    <t>TROPIGAS DOMINICANA</t>
  </si>
  <si>
    <t>MULTISERVICIOS PAULA</t>
  </si>
  <si>
    <t>CK TRANS MOTORS SRL</t>
  </si>
  <si>
    <t>BAESA MULTISERVICIOS</t>
  </si>
  <si>
    <t>TONER DEPOT MULTISERV</t>
  </si>
  <si>
    <t>MARVSUR</t>
  </si>
  <si>
    <t>PEST PROYECT SOLUTIONS</t>
  </si>
  <si>
    <t>INVERSIONES CORGARHI</t>
  </si>
  <si>
    <t>XIOMARA AMP ESPAILLAT</t>
  </si>
  <si>
    <t>TOTAL CUENTAS POR PAGAR CORRESPONDIENTE AL AÑO 2022</t>
  </si>
  <si>
    <t>A010010011500001305</t>
  </si>
  <si>
    <t>SUPLECA COMERCIAL</t>
  </si>
  <si>
    <t>COMPRA MATERIALES VARIOS</t>
  </si>
  <si>
    <t>XIOMARA AMPARO INES</t>
  </si>
  <si>
    <t>Celia Lugo</t>
  </si>
  <si>
    <t>ALQUILER</t>
  </si>
  <si>
    <t>BAESA</t>
  </si>
  <si>
    <t>B1500000571</t>
  </si>
  <si>
    <t>CK TRANS MOTORS</t>
  </si>
  <si>
    <t>LUBRICANTES</t>
  </si>
  <si>
    <t>B1500003635</t>
  </si>
  <si>
    <t>GTG</t>
  </si>
  <si>
    <t>AZUCAR</t>
  </si>
  <si>
    <t>B1500014909</t>
  </si>
  <si>
    <t>COMBUSTIBLE</t>
  </si>
  <si>
    <t>B1500048155</t>
  </si>
  <si>
    <t xml:space="preserve">SIGMA </t>
  </si>
  <si>
    <t>B1500000175</t>
  </si>
  <si>
    <t>MARVICSUR</t>
  </si>
  <si>
    <t xml:space="preserve">SERV. DE MANTENIMIENTO </t>
  </si>
  <si>
    <t>B1500000112</t>
  </si>
  <si>
    <t>ARREGLO FORAL</t>
  </si>
  <si>
    <t>B1500003089</t>
  </si>
  <si>
    <t>P.A CATERING</t>
  </si>
  <si>
    <t>SERVICIOS DE CATERING</t>
  </si>
  <si>
    <t>B1500000110</t>
  </si>
  <si>
    <t>MANTENIMIENTO DE BOMBAS</t>
  </si>
  <si>
    <t>REPARACION DE BOMBAS</t>
  </si>
  <si>
    <t>B15000B0111</t>
  </si>
  <si>
    <t>PPS PEST PROTECT SOLUTION</t>
  </si>
  <si>
    <t xml:space="preserve">SERVICIOS DE FUMIGACION </t>
  </si>
  <si>
    <t>B1500000252</t>
  </si>
  <si>
    <t>B1500000253</t>
  </si>
  <si>
    <t>SERVICIOS DE FUMIGACION PARA LIBROS</t>
  </si>
  <si>
    <t>B1500000143</t>
  </si>
  <si>
    <t>B1500000113</t>
  </si>
  <si>
    <t>REPARACION DE AIRES</t>
  </si>
  <si>
    <t>B1500000178</t>
  </si>
  <si>
    <t>SERV. MANTENIMIENTO DE PLANTA</t>
  </si>
  <si>
    <t>B1500000343</t>
  </si>
  <si>
    <t>CONGRESS, EVENTOS Y SEMINARIOS</t>
  </si>
  <si>
    <t>SERVICIO DE CAPACITACION</t>
  </si>
  <si>
    <t>B1500000108</t>
  </si>
  <si>
    <t>Factua No B15000005</t>
  </si>
  <si>
    <t>B1500048157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</si>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</sst>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86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/>
    <xf numFmtId="43" fontId="19" fillId="0" borderId="1" xfId="1" applyNumberFormat="1" applyFont="1" applyFill="1" applyBorder="1"/>
    <xf numFmtId="43" fontId="19" fillId="0" borderId="1" xfId="1" applyNumberFormat="1" applyFont="1" applyFill="1" applyBorder="1" applyAlignment="1">
      <alignment horizontal="right"/>
    </xf>
    <xf numFmtId="14" fontId="0" fillId="3" borderId="1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166" fontId="13" fillId="0" borderId="20" xfId="0" applyNumberFormat="1" applyFont="1" applyFill="1" applyBorder="1" applyAlignment="1">
      <alignment horizontal="center"/>
    </xf>
    <xf numFmtId="14" fontId="18" fillId="3" borderId="21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/>
    </xf>
    <xf numFmtId="0" fontId="19" fillId="0" borderId="21" xfId="0" applyFont="1" applyFill="1" applyBorder="1"/>
    <xf numFmtId="4" fontId="18" fillId="3" borderId="21" xfId="0" applyNumberFormat="1" applyFont="1" applyFill="1" applyBorder="1" applyAlignment="1">
      <alignment horizontal="center" vertical="center" wrapText="1"/>
    </xf>
    <xf numFmtId="4" fontId="18" fillId="3" borderId="21" xfId="0" applyNumberFormat="1" applyFont="1" applyFill="1" applyBorder="1" applyAlignment="1">
      <alignment horizontal="right" vertical="center" wrapText="1"/>
    </xf>
    <xf numFmtId="43" fontId="19" fillId="0" borderId="22" xfId="1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43" fontId="0" fillId="0" borderId="0" xfId="0" applyNumberFormat="1"/>
    <xf numFmtId="0" fontId="15" fillId="3" borderId="24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165" fontId="15" fillId="2" borderId="19" xfId="0" applyNumberFormat="1" applyFont="1" applyFill="1" applyBorder="1" applyAlignment="1">
      <alignment horizontal="right" vertical="center" wrapText="1"/>
    </xf>
    <xf numFmtId="43" fontId="19" fillId="0" borderId="24" xfId="1" applyNumberFormat="1" applyFont="1" applyFill="1" applyBorder="1"/>
    <xf numFmtId="14" fontId="18" fillId="0" borderId="27" xfId="0" applyNumberFormat="1" applyFont="1" applyBorder="1" applyAlignment="1">
      <alignment horizontal="justify" vertical="center" wrapText="1"/>
    </xf>
    <xf numFmtId="0" fontId="18" fillId="0" borderId="28" xfId="0" applyFont="1" applyBorder="1" applyAlignment="1">
      <alignment horizontal="justify" vertical="center" wrapText="1"/>
    </xf>
    <xf numFmtId="4" fontId="0" fillId="0" borderId="0" xfId="0" applyNumberFormat="1"/>
    <xf numFmtId="4" fontId="18" fillId="0" borderId="28" xfId="0" applyNumberFormat="1" applyFont="1" applyBorder="1" applyAlignment="1">
      <alignment horizontal="right" vertical="center" wrapText="1"/>
    </xf>
    <xf numFmtId="14" fontId="18" fillId="0" borderId="29" xfId="0" applyNumberFormat="1" applyFont="1" applyBorder="1" applyAlignment="1">
      <alignment horizontal="justify" vertical="center" wrapText="1"/>
    </xf>
    <xf numFmtId="0" fontId="18" fillId="0" borderId="30" xfId="0" applyFont="1" applyBorder="1" applyAlignment="1">
      <alignment horizontal="justify" vertical="center" wrapText="1"/>
    </xf>
    <xf numFmtId="0" fontId="18" fillId="0" borderId="30" xfId="0" applyFont="1" applyBorder="1" applyAlignment="1">
      <alignment horizontal="right" vertical="center" wrapText="1"/>
    </xf>
    <xf numFmtId="4" fontId="18" fillId="0" borderId="30" xfId="0" applyNumberFormat="1" applyFont="1" applyBorder="1" applyAlignment="1">
      <alignment horizontal="right" vertical="center" wrapText="1"/>
    </xf>
    <xf numFmtId="0" fontId="18" fillId="0" borderId="29" xfId="0" applyFont="1" applyBorder="1" applyAlignment="1">
      <alignment horizontal="justify" vertical="center" wrapText="1"/>
    </xf>
    <xf numFmtId="4" fontId="15" fillId="4" borderId="30" xfId="0" applyNumberFormat="1" applyFont="1" applyFill="1" applyBorder="1" applyAlignment="1">
      <alignment horizontal="center" vertical="center" wrapText="1"/>
    </xf>
    <xf numFmtId="4" fontId="18" fillId="0" borderId="29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4" fontId="18" fillId="0" borderId="27" xfId="0" applyNumberFormat="1" applyFont="1" applyBorder="1" applyAlignment="1">
      <alignment horizontal="right" vertical="center" wrapText="1"/>
    </xf>
    <xf numFmtId="0" fontId="18" fillId="0" borderId="29" xfId="0" applyFont="1" applyBorder="1" applyAlignment="1">
      <alignment horizontal="right" vertical="center" wrapText="1"/>
    </xf>
    <xf numFmtId="43" fontId="20" fillId="0" borderId="1" xfId="1" applyNumberFormat="1" applyFont="1" applyFill="1" applyBorder="1"/>
    <xf numFmtId="43" fontId="19" fillId="3" borderId="1" xfId="1" applyNumberFormat="1" applyFont="1" applyFill="1" applyBorder="1"/>
    <xf numFmtId="43" fontId="19" fillId="3" borderId="1" xfId="1" applyNumberFormat="1" applyFont="1" applyFill="1" applyBorder="1" applyAlignment="1">
      <alignment horizontal="right"/>
    </xf>
    <xf numFmtId="0" fontId="18" fillId="3" borderId="1" xfId="0" applyFont="1" applyFill="1" applyBorder="1"/>
    <xf numFmtId="0" fontId="15" fillId="3" borderId="25" xfId="0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3" borderId="21" xfId="0" applyFont="1" applyFill="1" applyBorder="1" applyAlignment="1">
      <alignment horizontal="center" vertical="center" wrapText="1"/>
    </xf>
    <xf numFmtId="43" fontId="19" fillId="0" borderId="21" xfId="1" applyNumberFormat="1" applyFont="1" applyFill="1" applyBorder="1"/>
    <xf numFmtId="166" fontId="18" fillId="3" borderId="18" xfId="0" applyNumberFormat="1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center" vertical="center"/>
    </xf>
    <xf numFmtId="165" fontId="18" fillId="3" borderId="1" xfId="1" applyFont="1" applyFill="1" applyBorder="1" applyAlignment="1">
      <alignment horizontal="right" vertical="center" wrapText="1"/>
    </xf>
    <xf numFmtId="165" fontId="18" fillId="3" borderId="23" xfId="1" applyFont="1" applyFill="1" applyBorder="1" applyAlignment="1">
      <alignment horizontal="right" vertical="center" wrapText="1"/>
    </xf>
    <xf numFmtId="0" fontId="0" fillId="3" borderId="0" xfId="0" applyFill="1" applyBorder="1"/>
    <xf numFmtId="14" fontId="18" fillId="3" borderId="18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9" fillId="3" borderId="1" xfId="0" applyFont="1" applyFill="1" applyBorder="1" applyAlignment="1">
      <alignment horizontal="left"/>
    </xf>
    <xf numFmtId="0" fontId="19" fillId="3" borderId="1" xfId="0" applyFont="1" applyFill="1" applyBorder="1"/>
    <xf numFmtId="43" fontId="19" fillId="3" borderId="23" xfId="1" applyNumberFormat="1" applyFont="1" applyFill="1" applyBorder="1"/>
    <xf numFmtId="0" fontId="0" fillId="3" borderId="0" xfId="0" applyFill="1"/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43" fontId="19" fillId="3" borderId="23" xfId="1" applyNumberFormat="1" applyFont="1" applyFill="1" applyBorder="1" applyAlignment="1">
      <alignment horizontal="right"/>
    </xf>
    <xf numFmtId="43" fontId="19" fillId="3" borderId="24" xfId="1" applyNumberFormat="1" applyFont="1" applyFill="1" applyBorder="1"/>
    <xf numFmtId="166" fontId="18" fillId="3" borderId="26" xfId="0" applyNumberFormat="1" applyFont="1" applyFill="1" applyBorder="1" applyAlignment="1">
      <alignment horizontal="center"/>
    </xf>
    <xf numFmtId="1" fontId="18" fillId="3" borderId="24" xfId="0" applyNumberFormat="1" applyFont="1" applyFill="1" applyBorder="1" applyAlignment="1">
      <alignment horizontal="center" vertical="center"/>
    </xf>
    <xf numFmtId="14" fontId="18" fillId="3" borderId="24" xfId="0" applyNumberFormat="1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left"/>
    </xf>
    <xf numFmtId="0" fontId="18" fillId="3" borderId="24" xfId="0" applyFont="1" applyFill="1" applyBorder="1"/>
    <xf numFmtId="0" fontId="19" fillId="3" borderId="24" xfId="0" applyFont="1" applyFill="1" applyBorder="1" applyAlignment="1">
      <alignment horizontal="center" vertical="center"/>
    </xf>
    <xf numFmtId="165" fontId="18" fillId="3" borderId="24" xfId="1" applyFont="1" applyFill="1" applyBorder="1" applyAlignment="1">
      <alignment horizontal="right" vertical="center" wrapText="1"/>
    </xf>
    <xf numFmtId="165" fontId="18" fillId="3" borderId="25" xfId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43" fontId="0" fillId="3" borderId="0" xfId="0" applyNumberFormat="1" applyFill="1" applyBorder="1"/>
    <xf numFmtId="0" fontId="18" fillId="3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right" vertical="center" wrapText="1"/>
    </xf>
    <xf numFmtId="165" fontId="15" fillId="2" borderId="2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4" fontId="14" fillId="2" borderId="21" xfId="0" applyNumberFormat="1" applyFont="1" applyFill="1" applyBorder="1" applyAlignment="1">
      <alignment horizontal="center" vertical="center"/>
    </xf>
    <xf numFmtId="14" fontId="14" fillId="2" borderId="22" xfId="0" applyNumberFormat="1" applyFont="1" applyFill="1" applyBorder="1" applyAlignment="1">
      <alignment horizontal="center" vertical="center"/>
    </xf>
    <xf numFmtId="14" fontId="18" fillId="0" borderId="31" xfId="0" applyNumberFormat="1" applyFont="1" applyBorder="1" applyAlignment="1">
      <alignment horizontal="justify" vertical="center" wrapText="1"/>
    </xf>
    <xf numFmtId="14" fontId="18" fillId="0" borderId="29" xfId="0" applyNumberFormat="1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8" fillId="0" borderId="29" xfId="0" applyFont="1" applyBorder="1" applyAlignment="1">
      <alignment horizontal="justify" vertical="center" wrapText="1"/>
    </xf>
    <xf numFmtId="4" fontId="18" fillId="0" borderId="31" xfId="0" applyNumberFormat="1" applyFont="1" applyBorder="1" applyAlignment="1">
      <alignment horizontal="right" vertical="center" wrapText="1"/>
    </xf>
    <xf numFmtId="4" fontId="18" fillId="0" borderId="29" xfId="0" applyNumberFormat="1" applyFont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justify" vertical="center" wrapText="1"/>
    </xf>
    <xf numFmtId="0" fontId="15" fillId="4" borderId="14" xfId="0" applyFont="1" applyFill="1" applyBorder="1" applyAlignment="1">
      <alignment horizontal="justify" vertical="center" wrapText="1"/>
    </xf>
    <xf numFmtId="0" fontId="15" fillId="4" borderId="28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54" t="s">
        <v>17</v>
      </c>
      <c r="B45" s="155"/>
      <c r="C45" s="155"/>
      <c r="D45" s="155"/>
      <c r="E45" s="15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8"/>
  <sheetViews>
    <sheetView tabSelected="1" zoomScale="98" zoomScaleNormal="98" workbookViewId="0">
      <selection activeCell="I51" sqref="I51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6.140625" customWidth="1"/>
    <col min="10" max="10" width="14.28515625" customWidth="1"/>
    <col min="11" max="11" width="13.85546875" customWidth="1"/>
    <col min="12" max="12" width="12.42578125" customWidth="1"/>
    <col min="13" max="13" width="16" customWidth="1"/>
    <col min="15" max="15" width="13.140625" bestFit="1" customWidth="1"/>
  </cols>
  <sheetData>
    <row r="1" spans="1:25" ht="15" customHeight="1" x14ac:dyDescent="0.4">
      <c r="A1" s="165" t="s">
        <v>201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68"/>
    </row>
    <row r="2" spans="1:25" ht="9.75" customHeight="1" x14ac:dyDescent="0.4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68"/>
    </row>
    <row r="3" spans="1:25" ht="18.75" customHeight="1" x14ac:dyDescent="0.25">
      <c r="A3" s="166" t="s">
        <v>181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25" x14ac:dyDescent="0.25">
      <c r="A4" s="167" t="s">
        <v>314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25" ht="18" customHeight="1" thickBot="1" x14ac:dyDescent="0.3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25" ht="26.25" customHeight="1" x14ac:dyDescent="0.25">
      <c r="A6" s="169" t="s">
        <v>160</v>
      </c>
      <c r="B6" s="172" t="s">
        <v>162</v>
      </c>
      <c r="C6" s="172" t="s">
        <v>163</v>
      </c>
      <c r="D6" s="172" t="s">
        <v>161</v>
      </c>
      <c r="E6" s="172" t="s">
        <v>170</v>
      </c>
      <c r="F6" s="172" t="s">
        <v>171</v>
      </c>
      <c r="G6" s="172" t="s">
        <v>164</v>
      </c>
      <c r="H6" s="172" t="s">
        <v>165</v>
      </c>
      <c r="I6" s="175" t="s">
        <v>167</v>
      </c>
      <c r="J6" s="175"/>
      <c r="K6" s="175"/>
      <c r="L6" s="175"/>
      <c r="M6" s="176"/>
    </row>
    <row r="7" spans="1:25" ht="22.5" customHeight="1" x14ac:dyDescent="0.25">
      <c r="A7" s="170"/>
      <c r="B7" s="173"/>
      <c r="C7" s="173"/>
      <c r="D7" s="173"/>
      <c r="E7" s="173"/>
      <c r="F7" s="173"/>
      <c r="G7" s="173"/>
      <c r="H7" s="173"/>
      <c r="I7" s="88" t="s">
        <v>168</v>
      </c>
      <c r="J7" s="159" t="s">
        <v>169</v>
      </c>
      <c r="K7" s="159"/>
      <c r="L7" s="159"/>
      <c r="M7" s="160"/>
    </row>
    <row r="8" spans="1:25" ht="24" customHeight="1" thickBot="1" x14ac:dyDescent="0.3">
      <c r="A8" s="171"/>
      <c r="B8" s="174"/>
      <c r="C8" s="174"/>
      <c r="D8" s="174"/>
      <c r="E8" s="174"/>
      <c r="F8" s="174"/>
      <c r="G8" s="174"/>
      <c r="H8" s="174"/>
      <c r="I8" s="90" t="s">
        <v>172</v>
      </c>
      <c r="J8" s="90" t="s">
        <v>173</v>
      </c>
      <c r="K8" s="90" t="s">
        <v>174</v>
      </c>
      <c r="L8" s="90" t="s">
        <v>175</v>
      </c>
      <c r="M8" s="112" t="s">
        <v>178</v>
      </c>
      <c r="T8" s="69"/>
      <c r="U8" s="73"/>
      <c r="V8" s="74"/>
      <c r="W8" s="73"/>
      <c r="X8" s="70"/>
      <c r="Y8" s="75"/>
    </row>
    <row r="9" spans="1:25" ht="18" customHeight="1" x14ac:dyDescent="0.25">
      <c r="A9" s="81">
        <v>41884</v>
      </c>
      <c r="B9" s="115">
        <v>1098</v>
      </c>
      <c r="C9" s="82">
        <v>42018</v>
      </c>
      <c r="D9" s="83" t="s">
        <v>182</v>
      </c>
      <c r="E9" s="84" t="s">
        <v>187</v>
      </c>
      <c r="F9" s="83" t="s">
        <v>191</v>
      </c>
      <c r="G9" s="85" t="s">
        <v>166</v>
      </c>
      <c r="H9" s="116">
        <v>72054.53</v>
      </c>
      <c r="I9" s="85"/>
      <c r="J9" s="85"/>
      <c r="K9" s="85"/>
      <c r="L9" s="86"/>
      <c r="M9" s="87">
        <v>72054.53</v>
      </c>
    </row>
    <row r="10" spans="1:25" s="130" customFormat="1" ht="18" customHeight="1" x14ac:dyDescent="0.25">
      <c r="A10" s="125">
        <v>42352</v>
      </c>
      <c r="B10" s="126">
        <v>1305</v>
      </c>
      <c r="C10" s="113">
        <v>42384</v>
      </c>
      <c r="D10" s="127" t="s">
        <v>269</v>
      </c>
      <c r="E10" s="128" t="s">
        <v>270</v>
      </c>
      <c r="F10" s="127" t="s">
        <v>271</v>
      </c>
      <c r="G10" s="121" t="s">
        <v>166</v>
      </c>
      <c r="H10" s="109">
        <v>547130.6</v>
      </c>
      <c r="I10" s="91"/>
      <c r="J10" s="91"/>
      <c r="K10" s="91"/>
      <c r="L10" s="114"/>
      <c r="M10" s="129">
        <v>547130.6</v>
      </c>
    </row>
    <row r="11" spans="1:25" s="130" customFormat="1" ht="23.25" customHeight="1" x14ac:dyDescent="0.25">
      <c r="A11" s="131">
        <v>42354</v>
      </c>
      <c r="B11" s="118">
        <v>54</v>
      </c>
      <c r="C11" s="119">
        <v>42385</v>
      </c>
      <c r="D11" s="127" t="s">
        <v>183</v>
      </c>
      <c r="E11" s="128" t="s">
        <v>188</v>
      </c>
      <c r="F11" s="127" t="s">
        <v>192</v>
      </c>
      <c r="G11" s="121" t="s">
        <v>166</v>
      </c>
      <c r="H11" s="109">
        <v>11328</v>
      </c>
      <c r="I11" s="122"/>
      <c r="J11" s="122"/>
      <c r="K11" s="122"/>
      <c r="L11" s="122"/>
      <c r="M11" s="129">
        <v>11328</v>
      </c>
    </row>
    <row r="12" spans="1:25" s="130" customFormat="1" ht="18.75" customHeight="1" x14ac:dyDescent="0.25">
      <c r="A12" s="132">
        <v>42878</v>
      </c>
      <c r="B12" s="118">
        <v>17</v>
      </c>
      <c r="C12" s="119">
        <v>42909</v>
      </c>
      <c r="D12" s="120" t="s">
        <v>184</v>
      </c>
      <c r="E12" s="111" t="s">
        <v>189</v>
      </c>
      <c r="F12" s="120" t="s">
        <v>193</v>
      </c>
      <c r="G12" s="121" t="s">
        <v>166</v>
      </c>
      <c r="H12" s="109">
        <v>37096</v>
      </c>
      <c r="I12" s="122"/>
      <c r="J12" s="122"/>
      <c r="K12" s="122"/>
      <c r="L12" s="122"/>
      <c r="M12" s="129">
        <v>37096</v>
      </c>
    </row>
    <row r="13" spans="1:25" s="130" customFormat="1" ht="19.5" customHeight="1" x14ac:dyDescent="0.25">
      <c r="A13" s="132">
        <v>42817</v>
      </c>
      <c r="B13" s="118">
        <v>16</v>
      </c>
      <c r="C13" s="119">
        <v>42848</v>
      </c>
      <c r="D13" s="120" t="s">
        <v>185</v>
      </c>
      <c r="E13" s="111" t="s">
        <v>189</v>
      </c>
      <c r="F13" s="120" t="s">
        <v>193</v>
      </c>
      <c r="G13" s="121" t="s">
        <v>166</v>
      </c>
      <c r="H13" s="109">
        <v>27439.38</v>
      </c>
      <c r="I13" s="122"/>
      <c r="J13" s="122"/>
      <c r="K13" s="122"/>
      <c r="L13" s="122"/>
      <c r="M13" s="129">
        <v>27439.38</v>
      </c>
    </row>
    <row r="14" spans="1:25" s="130" customFormat="1" ht="21.75" customHeight="1" x14ac:dyDescent="0.25">
      <c r="A14" s="132">
        <v>44183</v>
      </c>
      <c r="B14" s="118">
        <v>5</v>
      </c>
      <c r="C14" s="119">
        <v>44214</v>
      </c>
      <c r="D14" s="120" t="s">
        <v>186</v>
      </c>
      <c r="E14" s="111" t="s">
        <v>190</v>
      </c>
      <c r="F14" s="120" t="s">
        <v>194</v>
      </c>
      <c r="G14" s="121" t="s">
        <v>166</v>
      </c>
      <c r="H14" s="109">
        <v>260511.76</v>
      </c>
      <c r="I14" s="122"/>
      <c r="J14" s="122"/>
      <c r="K14" s="122"/>
      <c r="L14" s="122"/>
      <c r="M14" s="129">
        <v>260511.76</v>
      </c>
    </row>
    <row r="15" spans="1:25" s="130" customFormat="1" ht="21.75" customHeight="1" x14ac:dyDescent="0.25">
      <c r="A15" s="77" t="s">
        <v>195</v>
      </c>
      <c r="B15" s="118">
        <v>135</v>
      </c>
      <c r="C15" s="119">
        <v>44679</v>
      </c>
      <c r="D15" s="120" t="s">
        <v>196</v>
      </c>
      <c r="E15" s="111" t="s">
        <v>197</v>
      </c>
      <c r="F15" s="120" t="s">
        <v>191</v>
      </c>
      <c r="G15" s="121" t="s">
        <v>166</v>
      </c>
      <c r="H15" s="110">
        <v>6956.37</v>
      </c>
      <c r="I15" s="122"/>
      <c r="J15" s="110"/>
      <c r="K15" s="122"/>
      <c r="L15" s="110"/>
      <c r="M15" s="133">
        <v>6956.37</v>
      </c>
    </row>
    <row r="16" spans="1:25" s="130" customFormat="1" ht="20.25" customHeight="1" x14ac:dyDescent="0.25">
      <c r="A16" s="117">
        <v>45076</v>
      </c>
      <c r="B16" s="118">
        <v>212</v>
      </c>
      <c r="C16" s="119">
        <v>45107</v>
      </c>
      <c r="D16" s="120" t="s">
        <v>217</v>
      </c>
      <c r="E16" s="111" t="s">
        <v>197</v>
      </c>
      <c r="F16" s="120" t="s">
        <v>218</v>
      </c>
      <c r="G16" s="121" t="s">
        <v>166</v>
      </c>
      <c r="H16" s="109">
        <v>165154.26999999999</v>
      </c>
      <c r="I16" s="56"/>
      <c r="J16" s="56"/>
      <c r="K16" s="109">
        <v>165154.26999999999</v>
      </c>
      <c r="L16" s="122"/>
      <c r="M16" s="123"/>
    </row>
    <row r="17" spans="1:13" s="130" customFormat="1" ht="20.25" customHeight="1" x14ac:dyDescent="0.25">
      <c r="A17" s="117">
        <v>45050</v>
      </c>
      <c r="B17" s="118">
        <v>2</v>
      </c>
      <c r="C17" s="119">
        <v>45081</v>
      </c>
      <c r="D17" s="120" t="s">
        <v>211</v>
      </c>
      <c r="E17" s="111" t="s">
        <v>212</v>
      </c>
      <c r="F17" s="120" t="s">
        <v>213</v>
      </c>
      <c r="G17" s="121" t="s">
        <v>166</v>
      </c>
      <c r="H17" s="109">
        <v>167560</v>
      </c>
      <c r="I17" s="56"/>
      <c r="J17" s="56"/>
      <c r="K17" s="109">
        <v>167560</v>
      </c>
      <c r="L17" s="122"/>
      <c r="M17" s="123"/>
    </row>
    <row r="18" spans="1:13" s="124" customFormat="1" ht="20.25" customHeight="1" x14ac:dyDescent="0.25">
      <c r="A18" s="117">
        <v>45162</v>
      </c>
      <c r="B18" s="118">
        <v>649</v>
      </c>
      <c r="C18" s="119">
        <v>45162</v>
      </c>
      <c r="D18" s="120" t="s">
        <v>311</v>
      </c>
      <c r="E18" s="111" t="s">
        <v>275</v>
      </c>
      <c r="F18" s="120" t="s">
        <v>290</v>
      </c>
      <c r="G18" s="121" t="s">
        <v>166</v>
      </c>
      <c r="H18" s="109">
        <v>184318.93</v>
      </c>
      <c r="I18" s="56"/>
      <c r="J18" s="109">
        <v>184318.93</v>
      </c>
      <c r="K18" s="122"/>
      <c r="L18" s="122"/>
      <c r="M18" s="123"/>
    </row>
    <row r="19" spans="1:13" s="124" customFormat="1" ht="20.25" customHeight="1" x14ac:dyDescent="0.25">
      <c r="A19" s="117">
        <v>45190</v>
      </c>
      <c r="B19" s="118">
        <v>2204</v>
      </c>
      <c r="C19" s="119">
        <v>45220</v>
      </c>
      <c r="D19" s="120" t="s">
        <v>276</v>
      </c>
      <c r="E19" s="111" t="s">
        <v>277</v>
      </c>
      <c r="F19" s="120" t="s">
        <v>278</v>
      </c>
      <c r="G19" s="121" t="s">
        <v>166</v>
      </c>
      <c r="H19" s="109">
        <v>126157.46</v>
      </c>
      <c r="I19" s="109">
        <v>126157.46</v>
      </c>
      <c r="J19" s="109"/>
      <c r="K19" s="122"/>
      <c r="L19" s="122"/>
      <c r="M19" s="123"/>
    </row>
    <row r="20" spans="1:13" s="124" customFormat="1" ht="20.25" customHeight="1" x14ac:dyDescent="0.25">
      <c r="A20" s="117">
        <v>45139</v>
      </c>
      <c r="B20" s="118">
        <v>4909</v>
      </c>
      <c r="C20" s="119">
        <v>45170</v>
      </c>
      <c r="D20" s="120" t="s">
        <v>282</v>
      </c>
      <c r="E20" s="111" t="s">
        <v>259</v>
      </c>
      <c r="F20" s="120" t="s">
        <v>283</v>
      </c>
      <c r="G20" s="121" t="s">
        <v>166</v>
      </c>
      <c r="H20" s="109">
        <v>13260</v>
      </c>
      <c r="I20" s="109">
        <v>13260</v>
      </c>
      <c r="J20" s="109"/>
      <c r="K20" s="122"/>
      <c r="L20" s="122"/>
      <c r="M20" s="123"/>
    </row>
    <row r="21" spans="1:13" s="124" customFormat="1" ht="20.25" customHeight="1" x14ac:dyDescent="0.25">
      <c r="A21" s="117">
        <v>45187</v>
      </c>
      <c r="B21" s="118">
        <v>8155</v>
      </c>
      <c r="C21" s="119">
        <v>45217</v>
      </c>
      <c r="D21" s="120" t="s">
        <v>284</v>
      </c>
      <c r="E21" s="111" t="s">
        <v>285</v>
      </c>
      <c r="F21" s="120" t="s">
        <v>283</v>
      </c>
      <c r="G21" s="121" t="s">
        <v>166</v>
      </c>
      <c r="H21" s="109">
        <v>77560</v>
      </c>
      <c r="I21" s="109">
        <v>77560</v>
      </c>
      <c r="J21" s="109"/>
      <c r="K21" s="122"/>
      <c r="L21" s="122"/>
      <c r="M21" s="123"/>
    </row>
    <row r="22" spans="1:13" s="124" customFormat="1" ht="20.25" customHeight="1" x14ac:dyDescent="0.25">
      <c r="A22" s="117">
        <v>45187</v>
      </c>
      <c r="B22" s="118">
        <v>8156</v>
      </c>
      <c r="C22" s="119">
        <v>45217</v>
      </c>
      <c r="D22" s="120" t="s">
        <v>313</v>
      </c>
      <c r="E22" s="111" t="s">
        <v>285</v>
      </c>
      <c r="F22" s="120" t="s">
        <v>283</v>
      </c>
      <c r="G22" s="121" t="s">
        <v>166</v>
      </c>
      <c r="H22" s="109">
        <v>11080</v>
      </c>
      <c r="I22" s="109">
        <v>11080</v>
      </c>
      <c r="J22" s="109"/>
      <c r="K22" s="122"/>
      <c r="L22" s="122"/>
      <c r="M22" s="123"/>
    </row>
    <row r="23" spans="1:13" s="124" customFormat="1" ht="20.25" customHeight="1" x14ac:dyDescent="0.25">
      <c r="A23" s="117">
        <v>45181</v>
      </c>
      <c r="B23" s="118">
        <v>175</v>
      </c>
      <c r="C23" s="119">
        <v>45211</v>
      </c>
      <c r="D23" s="120" t="s">
        <v>286</v>
      </c>
      <c r="E23" s="111" t="s">
        <v>287</v>
      </c>
      <c r="F23" s="120" t="s">
        <v>288</v>
      </c>
      <c r="G23" s="121" t="s">
        <v>166</v>
      </c>
      <c r="H23" s="109">
        <v>33040</v>
      </c>
      <c r="I23" s="109">
        <v>33040</v>
      </c>
      <c r="J23" s="109"/>
      <c r="K23" s="122"/>
      <c r="L23" s="122"/>
      <c r="M23" s="123"/>
    </row>
    <row r="24" spans="1:13" s="124" customFormat="1" ht="20.25" customHeight="1" x14ac:dyDescent="0.25">
      <c r="A24" s="117">
        <v>45187</v>
      </c>
      <c r="B24" s="118">
        <v>112</v>
      </c>
      <c r="C24" s="119">
        <v>45217</v>
      </c>
      <c r="D24" s="120" t="s">
        <v>289</v>
      </c>
      <c r="E24" s="111" t="s">
        <v>275</v>
      </c>
      <c r="F24" s="120" t="s">
        <v>290</v>
      </c>
      <c r="G24" s="121" t="s">
        <v>166</v>
      </c>
      <c r="H24" s="109">
        <v>146660.20000000001</v>
      </c>
      <c r="I24" s="109">
        <v>146660.20000000001</v>
      </c>
      <c r="J24" s="109"/>
      <c r="K24" s="122"/>
      <c r="L24" s="122"/>
      <c r="M24" s="123"/>
    </row>
    <row r="25" spans="1:13" s="124" customFormat="1" ht="20.25" customHeight="1" x14ac:dyDescent="0.25">
      <c r="A25" s="117">
        <v>45184</v>
      </c>
      <c r="B25" s="118">
        <v>89</v>
      </c>
      <c r="C25" s="119">
        <v>45214</v>
      </c>
      <c r="D25" s="120" t="s">
        <v>291</v>
      </c>
      <c r="E25" s="111" t="s">
        <v>292</v>
      </c>
      <c r="F25" s="120" t="s">
        <v>293</v>
      </c>
      <c r="G25" s="121" t="s">
        <v>166</v>
      </c>
      <c r="H25" s="109">
        <v>462737</v>
      </c>
      <c r="I25" s="109">
        <v>462737</v>
      </c>
      <c r="J25" s="109"/>
      <c r="K25" s="122"/>
      <c r="L25" s="122"/>
      <c r="M25" s="123"/>
    </row>
    <row r="26" spans="1:13" s="124" customFormat="1" ht="20.25" customHeight="1" x14ac:dyDescent="0.25">
      <c r="A26" s="117">
        <v>45187</v>
      </c>
      <c r="B26" s="118">
        <v>110</v>
      </c>
      <c r="C26" s="119">
        <v>45217</v>
      </c>
      <c r="D26" s="120" t="s">
        <v>294</v>
      </c>
      <c r="E26" s="111" t="s">
        <v>275</v>
      </c>
      <c r="F26" s="120" t="s">
        <v>295</v>
      </c>
      <c r="G26" s="121" t="s">
        <v>166</v>
      </c>
      <c r="H26" s="109">
        <v>41733.33</v>
      </c>
      <c r="I26" s="109">
        <v>41733.33</v>
      </c>
      <c r="J26" s="109"/>
      <c r="K26" s="122"/>
      <c r="L26" s="122"/>
      <c r="M26" s="123"/>
    </row>
    <row r="27" spans="1:13" s="124" customFormat="1" ht="20.25" customHeight="1" x14ac:dyDescent="0.25">
      <c r="A27" s="117">
        <v>45187</v>
      </c>
      <c r="B27" s="118">
        <v>352</v>
      </c>
      <c r="C27" s="119">
        <v>45217</v>
      </c>
      <c r="D27" s="120" t="s">
        <v>297</v>
      </c>
      <c r="E27" s="111" t="s">
        <v>275</v>
      </c>
      <c r="F27" s="120" t="s">
        <v>296</v>
      </c>
      <c r="G27" s="121" t="s">
        <v>166</v>
      </c>
      <c r="H27" s="109">
        <v>114342</v>
      </c>
      <c r="I27" s="109">
        <v>114342</v>
      </c>
      <c r="J27" s="109"/>
      <c r="K27" s="122"/>
      <c r="L27" s="122"/>
      <c r="M27" s="123"/>
    </row>
    <row r="28" spans="1:13" s="124" customFormat="1" ht="20.25" customHeight="1" x14ac:dyDescent="0.25">
      <c r="A28" s="117">
        <v>45194</v>
      </c>
      <c r="B28" s="118">
        <v>102570</v>
      </c>
      <c r="C28" s="119">
        <v>45220</v>
      </c>
      <c r="D28" s="120" t="s">
        <v>279</v>
      </c>
      <c r="E28" s="111" t="s">
        <v>280</v>
      </c>
      <c r="F28" s="120" t="s">
        <v>281</v>
      </c>
      <c r="G28" s="121" t="s">
        <v>166</v>
      </c>
      <c r="H28" s="109">
        <v>16240</v>
      </c>
      <c r="I28" s="109">
        <v>16240</v>
      </c>
      <c r="J28" s="109"/>
      <c r="K28" s="141"/>
      <c r="L28" s="141"/>
      <c r="M28" s="142"/>
    </row>
    <row r="29" spans="1:13" s="124" customFormat="1" ht="20.25" customHeight="1" x14ac:dyDescent="0.25">
      <c r="A29" s="135">
        <v>45191</v>
      </c>
      <c r="B29" s="136">
        <v>51</v>
      </c>
      <c r="C29" s="137">
        <v>45221</v>
      </c>
      <c r="D29" s="138" t="s">
        <v>211</v>
      </c>
      <c r="E29" s="139" t="s">
        <v>298</v>
      </c>
      <c r="F29" s="138" t="s">
        <v>299</v>
      </c>
      <c r="G29" s="140" t="s">
        <v>166</v>
      </c>
      <c r="H29" s="134">
        <v>56994</v>
      </c>
      <c r="I29" s="134">
        <v>56994</v>
      </c>
      <c r="J29" s="134"/>
      <c r="K29" s="141"/>
      <c r="L29" s="141"/>
      <c r="M29" s="142"/>
    </row>
    <row r="30" spans="1:13" s="124" customFormat="1" ht="20.25" customHeight="1" x14ac:dyDescent="0.25">
      <c r="A30" s="135">
        <v>45191</v>
      </c>
      <c r="B30" s="136">
        <v>52</v>
      </c>
      <c r="C30" s="137">
        <v>45221</v>
      </c>
      <c r="D30" s="138" t="s">
        <v>300</v>
      </c>
      <c r="E30" s="139" t="s">
        <v>298</v>
      </c>
      <c r="F30" s="138" t="s">
        <v>299</v>
      </c>
      <c r="G30" s="140" t="s">
        <v>166</v>
      </c>
      <c r="H30" s="134">
        <v>56994</v>
      </c>
      <c r="I30" s="134">
        <v>56994</v>
      </c>
      <c r="J30" s="134"/>
      <c r="K30" s="141"/>
      <c r="L30" s="141"/>
      <c r="M30" s="142"/>
    </row>
    <row r="31" spans="1:13" s="124" customFormat="1" ht="20.25" customHeight="1" x14ac:dyDescent="0.25">
      <c r="A31" s="135">
        <v>45191</v>
      </c>
      <c r="B31" s="136">
        <v>53</v>
      </c>
      <c r="C31" s="137">
        <v>45221</v>
      </c>
      <c r="D31" s="138" t="s">
        <v>301</v>
      </c>
      <c r="E31" s="139" t="s">
        <v>298</v>
      </c>
      <c r="F31" s="138" t="s">
        <v>302</v>
      </c>
      <c r="G31" s="140" t="s">
        <v>166</v>
      </c>
      <c r="H31" s="134">
        <v>93692</v>
      </c>
      <c r="I31" s="134">
        <v>93692</v>
      </c>
      <c r="J31" s="134"/>
      <c r="K31" s="141"/>
      <c r="L31" s="141"/>
      <c r="M31" s="142"/>
    </row>
    <row r="32" spans="1:13" s="124" customFormat="1" ht="20.25" customHeight="1" x14ac:dyDescent="0.25">
      <c r="A32" s="135">
        <v>45194</v>
      </c>
      <c r="B32" s="136">
        <v>143</v>
      </c>
      <c r="C32" s="137">
        <v>45224</v>
      </c>
      <c r="D32" s="138" t="s">
        <v>303</v>
      </c>
      <c r="E32" s="139" t="s">
        <v>272</v>
      </c>
      <c r="F32" s="138" t="s">
        <v>274</v>
      </c>
      <c r="G32" s="140" t="s">
        <v>166</v>
      </c>
      <c r="H32" s="134">
        <v>33060.71</v>
      </c>
      <c r="I32" s="134">
        <v>33060.71</v>
      </c>
      <c r="J32" s="134"/>
      <c r="K32" s="141"/>
      <c r="L32" s="141"/>
      <c r="M32" s="142"/>
    </row>
    <row r="33" spans="1:15" s="124" customFormat="1" ht="20.25" customHeight="1" x14ac:dyDescent="0.25">
      <c r="A33" s="135">
        <v>45195</v>
      </c>
      <c r="B33" s="136">
        <v>113</v>
      </c>
      <c r="C33" s="137">
        <v>45225</v>
      </c>
      <c r="D33" s="138" t="s">
        <v>304</v>
      </c>
      <c r="E33" s="139" t="s">
        <v>275</v>
      </c>
      <c r="F33" s="138" t="s">
        <v>305</v>
      </c>
      <c r="G33" s="140" t="s">
        <v>166</v>
      </c>
      <c r="H33" s="134">
        <v>128684.66</v>
      </c>
      <c r="I33" s="134">
        <v>128684.66</v>
      </c>
      <c r="J33" s="134"/>
      <c r="K33" s="141"/>
      <c r="L33" s="141"/>
      <c r="M33" s="142"/>
    </row>
    <row r="34" spans="1:15" s="124" customFormat="1" ht="20.25" customHeight="1" x14ac:dyDescent="0.25">
      <c r="A34" s="135">
        <v>45196</v>
      </c>
      <c r="B34" s="136">
        <v>178</v>
      </c>
      <c r="C34" s="137">
        <v>45226</v>
      </c>
      <c r="D34" s="138" t="s">
        <v>306</v>
      </c>
      <c r="E34" s="139" t="s">
        <v>287</v>
      </c>
      <c r="F34" s="138" t="s">
        <v>307</v>
      </c>
      <c r="G34" s="140" t="s">
        <v>166</v>
      </c>
      <c r="H34" s="134">
        <v>346522.44</v>
      </c>
      <c r="I34" s="134">
        <v>346522.44</v>
      </c>
      <c r="J34" s="134"/>
      <c r="K34" s="141"/>
      <c r="L34" s="141"/>
      <c r="M34" s="142"/>
    </row>
    <row r="35" spans="1:15" s="124" customFormat="1" ht="20.25" customHeight="1" x14ac:dyDescent="0.25">
      <c r="A35" s="135">
        <v>45197</v>
      </c>
      <c r="B35" s="136">
        <v>343</v>
      </c>
      <c r="C35" s="137">
        <v>45227</v>
      </c>
      <c r="D35" s="138" t="s">
        <v>308</v>
      </c>
      <c r="E35" s="139" t="s">
        <v>309</v>
      </c>
      <c r="F35" s="138" t="s">
        <v>310</v>
      </c>
      <c r="G35" s="140" t="s">
        <v>166</v>
      </c>
      <c r="H35" s="134">
        <v>871920</v>
      </c>
      <c r="I35" s="134">
        <v>871920</v>
      </c>
      <c r="J35" s="134"/>
      <c r="K35" s="141"/>
      <c r="L35" s="141"/>
      <c r="M35" s="142"/>
      <c r="O35" s="144"/>
    </row>
    <row r="36" spans="1:15" s="79" customFormat="1" ht="15.75" x14ac:dyDescent="0.25">
      <c r="A36" s="162" t="s">
        <v>17</v>
      </c>
      <c r="B36" s="162"/>
      <c r="C36" s="162"/>
      <c r="D36" s="162"/>
      <c r="E36" s="162"/>
      <c r="F36" s="162"/>
      <c r="G36" s="150"/>
      <c r="H36" s="151">
        <f>SUM(H9:H35)</f>
        <v>4110227.64</v>
      </c>
      <c r="I36" s="152">
        <f>SUM(I19:I35)</f>
        <v>2630677.7999999998</v>
      </c>
      <c r="J36" s="152">
        <f>SUM(J18:J35)</f>
        <v>184318.93</v>
      </c>
      <c r="K36" s="152">
        <f>SUM(K16:K35)</f>
        <v>332714.27</v>
      </c>
      <c r="L36" s="152"/>
      <c r="M36" s="152">
        <f>SUM(M9:M35)</f>
        <v>962516.64</v>
      </c>
      <c r="O36" s="80"/>
    </row>
    <row r="37" spans="1:15" s="124" customFormat="1" ht="15.75" x14ac:dyDescent="0.25">
      <c r="A37" s="147"/>
      <c r="B37" s="147"/>
      <c r="C37" s="147"/>
      <c r="D37" s="147"/>
      <c r="E37" s="147"/>
      <c r="F37" s="147"/>
      <c r="G37" s="147"/>
      <c r="H37" s="148"/>
      <c r="I37" s="149"/>
      <c r="J37" s="149"/>
      <c r="K37" s="149"/>
      <c r="L37" s="149"/>
      <c r="M37" s="149"/>
      <c r="O37" s="153"/>
    </row>
    <row r="38" spans="1:15" s="124" customFormat="1" ht="15.75" x14ac:dyDescent="0.25">
      <c r="A38" s="147"/>
      <c r="B38" s="147"/>
      <c r="C38" s="147"/>
      <c r="D38" s="147"/>
      <c r="E38" s="147"/>
      <c r="F38" s="147"/>
      <c r="G38" s="147"/>
      <c r="H38" s="148"/>
      <c r="I38" s="149"/>
      <c r="J38" s="149"/>
      <c r="K38" s="149"/>
      <c r="L38" s="149"/>
      <c r="M38" s="149"/>
      <c r="O38" s="153"/>
    </row>
    <row r="39" spans="1:15" x14ac:dyDescent="0.25">
      <c r="A39" s="78"/>
      <c r="B39" s="78"/>
      <c r="C39" s="79"/>
      <c r="D39" s="79"/>
      <c r="E39" s="79"/>
      <c r="F39" s="79"/>
      <c r="G39" s="79"/>
      <c r="H39" s="79"/>
      <c r="I39" s="79"/>
      <c r="J39" s="79"/>
      <c r="K39" s="16"/>
      <c r="L39" s="67"/>
      <c r="M39" s="67"/>
      <c r="O39" s="71"/>
    </row>
    <row r="40" spans="1:15" ht="15.75" x14ac:dyDescent="0.25">
      <c r="A40" s="66"/>
      <c r="B40" s="66"/>
      <c r="G40" s="16"/>
      <c r="H40" s="19"/>
      <c r="K40" s="146"/>
      <c r="L40" s="67"/>
      <c r="M40" s="67"/>
    </row>
    <row r="41" spans="1:15" ht="15.75" x14ac:dyDescent="0.25">
      <c r="A41" s="163" t="s">
        <v>179</v>
      </c>
      <c r="B41" s="163"/>
      <c r="C41" s="163"/>
      <c r="D41" s="49"/>
      <c r="E41" s="163" t="s">
        <v>177</v>
      </c>
      <c r="F41" s="163"/>
      <c r="G41" s="164"/>
      <c r="H41" s="163" t="s">
        <v>180</v>
      </c>
      <c r="I41" s="163"/>
      <c r="J41" s="163"/>
      <c r="K41" s="143"/>
      <c r="L41" s="67"/>
      <c r="M41" s="67"/>
    </row>
    <row r="42" spans="1:15" ht="15.75" x14ac:dyDescent="0.25">
      <c r="A42" s="161" t="s">
        <v>273</v>
      </c>
      <c r="B42" s="161"/>
      <c r="C42" s="161"/>
      <c r="D42" s="50"/>
      <c r="E42" s="161" t="s">
        <v>199</v>
      </c>
      <c r="F42" s="161"/>
      <c r="G42" s="161"/>
      <c r="H42" s="161" t="s">
        <v>200</v>
      </c>
      <c r="I42" s="161"/>
      <c r="J42" s="161"/>
      <c r="K42" s="143"/>
    </row>
    <row r="43" spans="1:15" ht="15.75" x14ac:dyDescent="0.25">
      <c r="A43" s="161" t="s">
        <v>209</v>
      </c>
      <c r="B43" s="161"/>
      <c r="C43" s="161"/>
      <c r="D43" s="50"/>
      <c r="E43" s="161" t="s">
        <v>208</v>
      </c>
      <c r="F43" s="161"/>
      <c r="G43" s="161"/>
      <c r="H43" s="161" t="s">
        <v>210</v>
      </c>
      <c r="I43" s="161"/>
      <c r="J43" s="161"/>
      <c r="K43" s="143"/>
    </row>
    <row r="44" spans="1:15" ht="15.75" x14ac:dyDescent="0.25">
      <c r="A44" s="161" t="s">
        <v>176</v>
      </c>
      <c r="B44" s="161"/>
      <c r="C44" s="161"/>
      <c r="D44" s="49"/>
      <c r="E44" s="161" t="s">
        <v>176</v>
      </c>
      <c r="F44" s="161"/>
      <c r="G44" s="161"/>
      <c r="H44" s="161" t="s">
        <v>176</v>
      </c>
      <c r="I44" s="161"/>
      <c r="J44" s="161"/>
    </row>
    <row r="46" spans="1:15" x14ac:dyDescent="0.25">
      <c r="A46" s="55" t="s">
        <v>202</v>
      </c>
      <c r="B46" s="55"/>
      <c r="C46" s="55" t="s">
        <v>207</v>
      </c>
      <c r="D46" s="55"/>
      <c r="E46" s="55"/>
      <c r="F46" s="55"/>
      <c r="H46" s="71"/>
    </row>
    <row r="47" spans="1:15" x14ac:dyDescent="0.25">
      <c r="A47" s="55" t="s">
        <v>203</v>
      </c>
      <c r="B47" s="55"/>
      <c r="C47" s="55" t="s">
        <v>207</v>
      </c>
      <c r="D47" s="55"/>
      <c r="E47" s="55"/>
      <c r="F47" s="55"/>
    </row>
    <row r="48" spans="1:15" x14ac:dyDescent="0.25">
      <c r="A48" s="55" t="s">
        <v>204</v>
      </c>
      <c r="B48" s="55"/>
      <c r="C48" s="55" t="s">
        <v>207</v>
      </c>
      <c r="D48" s="55"/>
      <c r="E48" s="55"/>
      <c r="F48" s="55"/>
    </row>
    <row r="49" spans="1:8" x14ac:dyDescent="0.25">
      <c r="A49" s="55" t="s">
        <v>205</v>
      </c>
      <c r="B49" s="55"/>
      <c r="C49" s="55" t="s">
        <v>207</v>
      </c>
      <c r="D49" s="55"/>
      <c r="E49" s="55"/>
      <c r="F49" s="55"/>
    </row>
    <row r="50" spans="1:8" x14ac:dyDescent="0.25">
      <c r="A50" s="55" t="s">
        <v>206</v>
      </c>
      <c r="B50" s="55"/>
      <c r="C50" s="55" t="s">
        <v>207</v>
      </c>
      <c r="D50" s="55"/>
      <c r="E50" s="55"/>
      <c r="F50" s="55"/>
    </row>
    <row r="51" spans="1:8" x14ac:dyDescent="0.25">
      <c r="A51" s="157" t="s">
        <v>312</v>
      </c>
      <c r="B51" s="158"/>
      <c r="C51" s="55" t="s">
        <v>207</v>
      </c>
      <c r="D51" s="55"/>
      <c r="E51" s="55"/>
      <c r="F51" s="55"/>
    </row>
    <row r="52" spans="1:8" ht="15.75" x14ac:dyDescent="0.25">
      <c r="A52" s="72"/>
      <c r="B52" s="145"/>
      <c r="H52" s="71"/>
    </row>
    <row r="58" spans="1:8" x14ac:dyDescent="0.25">
      <c r="H58" s="71"/>
    </row>
  </sheetData>
  <sortState ref="A9:M17">
    <sortCondition ref="E16:E17"/>
  </sortState>
  <mergeCells count="27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A51:B51"/>
    <mergeCell ref="J7:M7"/>
    <mergeCell ref="A42:C42"/>
    <mergeCell ref="E42:G42"/>
    <mergeCell ref="A36:F36"/>
    <mergeCell ref="A41:C41"/>
    <mergeCell ref="E41:G41"/>
    <mergeCell ref="A43:C43"/>
    <mergeCell ref="E43:G43"/>
    <mergeCell ref="A44:C44"/>
    <mergeCell ref="E44:G44"/>
    <mergeCell ref="H42:J42"/>
    <mergeCell ref="H43:J43"/>
    <mergeCell ref="H41:J41"/>
    <mergeCell ref="H44:J44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0471-29B7-4D64-86D7-5514C010A868}">
  <dimension ref="D4:F46"/>
  <sheetViews>
    <sheetView topLeftCell="A8" workbookViewId="0">
      <selection activeCell="F12" sqref="F12:F46"/>
    </sheetView>
  </sheetViews>
  <sheetFormatPr baseColWidth="10" defaultRowHeight="15" x14ac:dyDescent="0.25"/>
  <cols>
    <col min="4" max="4" width="16.42578125" customWidth="1"/>
    <col min="6" max="6" width="24.42578125" customWidth="1"/>
  </cols>
  <sheetData>
    <row r="4" spans="4:6" ht="15.75" x14ac:dyDescent="0.25">
      <c r="D4" s="75">
        <v>72054.53</v>
      </c>
    </row>
    <row r="5" spans="4:6" ht="15.75" x14ac:dyDescent="0.25">
      <c r="D5" s="75">
        <v>547130.6</v>
      </c>
    </row>
    <row r="6" spans="4:6" ht="15.75" x14ac:dyDescent="0.25">
      <c r="D6" s="75">
        <v>11328</v>
      </c>
    </row>
    <row r="7" spans="4:6" ht="15.75" x14ac:dyDescent="0.25">
      <c r="D7" s="75">
        <v>37096</v>
      </c>
    </row>
    <row r="8" spans="4:6" ht="15.75" x14ac:dyDescent="0.25">
      <c r="D8" s="75">
        <v>27439.38</v>
      </c>
    </row>
    <row r="9" spans="4:6" s="72" customFormat="1" ht="15.75" x14ac:dyDescent="0.25">
      <c r="D9" s="108">
        <f>SUM(D4:D8)</f>
        <v>695048.51</v>
      </c>
    </row>
    <row r="10" spans="4:6" ht="15.75" x14ac:dyDescent="0.25">
      <c r="D10" s="75">
        <v>260511.76</v>
      </c>
    </row>
    <row r="11" spans="4:6" s="72" customFormat="1" ht="15.75" x14ac:dyDescent="0.25">
      <c r="D11" s="108">
        <f>SUM(D10)</f>
        <v>260511.76</v>
      </c>
    </row>
    <row r="12" spans="4:6" ht="15.75" x14ac:dyDescent="0.25">
      <c r="F12" s="76">
        <v>6956.37</v>
      </c>
    </row>
    <row r="13" spans="4:6" ht="15.75" x14ac:dyDescent="0.25">
      <c r="F13" s="76">
        <v>137057</v>
      </c>
    </row>
    <row r="14" spans="4:6" ht="15.75" x14ac:dyDescent="0.25">
      <c r="F14" s="75">
        <v>45001.71</v>
      </c>
    </row>
    <row r="15" spans="4:6" ht="15.75" x14ac:dyDescent="0.25">
      <c r="F15" s="75">
        <v>165154.26999999999</v>
      </c>
    </row>
    <row r="16" spans="4:6" ht="15.75" x14ac:dyDescent="0.25">
      <c r="F16" s="75">
        <v>977520.18</v>
      </c>
    </row>
    <row r="17" spans="6:6" ht="15.75" x14ac:dyDescent="0.25">
      <c r="F17" s="75">
        <v>167560</v>
      </c>
    </row>
    <row r="18" spans="6:6" ht="15.75" x14ac:dyDescent="0.25">
      <c r="F18" s="75">
        <v>149898.70000000001</v>
      </c>
    </row>
    <row r="19" spans="6:6" ht="15.75" x14ac:dyDescent="0.25">
      <c r="F19" s="93">
        <v>767000</v>
      </c>
    </row>
    <row r="20" spans="6:6" ht="15.75" x14ac:dyDescent="0.25">
      <c r="F20" s="93">
        <v>534540</v>
      </c>
    </row>
    <row r="21" spans="6:6" ht="15.75" x14ac:dyDescent="0.25">
      <c r="F21" s="93">
        <v>378962.5</v>
      </c>
    </row>
    <row r="22" spans="6:6" ht="15.75" x14ac:dyDescent="0.25">
      <c r="F22" s="93">
        <v>430511.2</v>
      </c>
    </row>
    <row r="23" spans="6:6" ht="15.75" x14ac:dyDescent="0.25">
      <c r="F23" s="93">
        <v>5000000</v>
      </c>
    </row>
    <row r="24" spans="6:6" ht="15.75" x14ac:dyDescent="0.25">
      <c r="F24" s="93">
        <v>13960</v>
      </c>
    </row>
    <row r="25" spans="6:6" ht="15.75" x14ac:dyDescent="0.25">
      <c r="F25" s="93">
        <v>572099.4</v>
      </c>
    </row>
    <row r="26" spans="6:6" ht="15.75" x14ac:dyDescent="0.25">
      <c r="F26" s="93">
        <v>28745.21</v>
      </c>
    </row>
    <row r="27" spans="6:6" ht="15.75" x14ac:dyDescent="0.25">
      <c r="F27" s="93">
        <v>115445.22</v>
      </c>
    </row>
    <row r="28" spans="6:6" ht="15.75" x14ac:dyDescent="0.25">
      <c r="F28" s="93">
        <v>105775.98</v>
      </c>
    </row>
    <row r="29" spans="6:6" ht="15.75" x14ac:dyDescent="0.25">
      <c r="F29" s="93">
        <v>15629.84</v>
      </c>
    </row>
    <row r="30" spans="6:6" ht="15.75" x14ac:dyDescent="0.25">
      <c r="F30" s="93">
        <v>99985.39</v>
      </c>
    </row>
    <row r="31" spans="6:6" ht="15.75" x14ac:dyDescent="0.25">
      <c r="F31" s="93">
        <v>61317</v>
      </c>
    </row>
    <row r="32" spans="6:6" ht="15.75" x14ac:dyDescent="0.25">
      <c r="F32" s="93">
        <v>49685.65</v>
      </c>
    </row>
    <row r="33" spans="6:6" ht="15.75" x14ac:dyDescent="0.25">
      <c r="F33" s="93">
        <v>42656.01</v>
      </c>
    </row>
    <row r="34" spans="6:6" ht="15.75" x14ac:dyDescent="0.25">
      <c r="F34" s="93">
        <v>82490.240000000005</v>
      </c>
    </row>
    <row r="35" spans="6:6" ht="15.75" x14ac:dyDescent="0.25">
      <c r="F35" s="93">
        <v>170787.47</v>
      </c>
    </row>
    <row r="36" spans="6:6" ht="15.75" x14ac:dyDescent="0.25">
      <c r="F36" s="93">
        <v>272159.92</v>
      </c>
    </row>
    <row r="37" spans="6:6" ht="15.75" x14ac:dyDescent="0.25">
      <c r="F37" s="93">
        <v>89203</v>
      </c>
    </row>
    <row r="38" spans="6:6" ht="15.75" x14ac:dyDescent="0.25">
      <c r="F38" s="93">
        <v>271536.28999999998</v>
      </c>
    </row>
    <row r="39" spans="6:6" ht="15.75" x14ac:dyDescent="0.25">
      <c r="F39" s="93">
        <v>295445.09999999998</v>
      </c>
    </row>
    <row r="40" spans="6:6" ht="15.75" x14ac:dyDescent="0.25">
      <c r="F40" s="93">
        <v>33040</v>
      </c>
    </row>
    <row r="41" spans="6:6" ht="15.75" x14ac:dyDescent="0.25">
      <c r="F41" s="93">
        <v>46964</v>
      </c>
    </row>
    <row r="42" spans="6:6" ht="15.75" x14ac:dyDescent="0.25">
      <c r="F42" s="93">
        <v>132116.72</v>
      </c>
    </row>
    <row r="43" spans="6:6" ht="15.75" x14ac:dyDescent="0.25">
      <c r="F43" s="93">
        <v>187487.89</v>
      </c>
    </row>
    <row r="44" spans="6:6" ht="15.75" x14ac:dyDescent="0.25">
      <c r="F44" s="93">
        <v>33060.71</v>
      </c>
    </row>
    <row r="45" spans="6:6" ht="15.75" x14ac:dyDescent="0.25">
      <c r="F45" s="93">
        <v>19970.97</v>
      </c>
    </row>
    <row r="46" spans="6:6" ht="16.5" thickBot="1" x14ac:dyDescent="0.3">
      <c r="F46" s="92">
        <f>SUM(F12:F45)</f>
        <v>11499723.940000005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4C40-35A9-486A-8160-BF73972085B0}">
  <dimension ref="D5:L42"/>
  <sheetViews>
    <sheetView workbookViewId="0">
      <selection activeCell="N8" sqref="N8"/>
    </sheetView>
  </sheetViews>
  <sheetFormatPr baseColWidth="10" defaultRowHeight="15" x14ac:dyDescent="0.25"/>
  <cols>
    <col min="10" max="10" width="21" customWidth="1"/>
    <col min="12" max="12" width="16.140625" customWidth="1"/>
  </cols>
  <sheetData>
    <row r="5" spans="4:12" ht="16.5" thickBot="1" x14ac:dyDescent="0.3">
      <c r="D5" s="75">
        <v>34831.550000000003</v>
      </c>
    </row>
    <row r="6" spans="4:12" ht="32.25" thickBot="1" x14ac:dyDescent="0.3">
      <c r="D6" s="75">
        <v>26904</v>
      </c>
      <c r="G6" s="94">
        <v>44648</v>
      </c>
      <c r="H6" s="95" t="s">
        <v>196</v>
      </c>
      <c r="I6" s="95" t="s">
        <v>197</v>
      </c>
      <c r="J6" s="97">
        <v>6956.37</v>
      </c>
      <c r="L6" s="106">
        <v>6956.37</v>
      </c>
    </row>
    <row r="7" spans="4:12" ht="48" thickBot="1" x14ac:dyDescent="0.3">
      <c r="D7" s="75">
        <v>52730.27</v>
      </c>
      <c r="G7" s="98">
        <v>44971</v>
      </c>
      <c r="H7" s="99" t="s">
        <v>198</v>
      </c>
      <c r="I7" s="99" t="s">
        <v>246</v>
      </c>
      <c r="J7" s="100" t="s">
        <v>247</v>
      </c>
      <c r="L7" s="107" t="s">
        <v>247</v>
      </c>
    </row>
    <row r="8" spans="4:12" ht="48" thickBot="1" x14ac:dyDescent="0.3">
      <c r="D8" s="75">
        <v>29211.57</v>
      </c>
      <c r="G8" s="98">
        <v>45057</v>
      </c>
      <c r="H8" s="99" t="s">
        <v>214</v>
      </c>
      <c r="I8" s="99" t="s">
        <v>248</v>
      </c>
      <c r="J8" s="101">
        <v>45001.71</v>
      </c>
      <c r="L8" s="104">
        <v>45001.71</v>
      </c>
    </row>
    <row r="9" spans="4:12" ht="32.25" thickBot="1" x14ac:dyDescent="0.3">
      <c r="D9" s="75">
        <v>9221.7000000000007</v>
      </c>
      <c r="G9" s="98">
        <v>45076</v>
      </c>
      <c r="H9" s="99" t="s">
        <v>217</v>
      </c>
      <c r="I9" s="99" t="s">
        <v>249</v>
      </c>
      <c r="J9" s="101">
        <v>165154.26999999999</v>
      </c>
      <c r="L9" s="104">
        <v>165154.26999999999</v>
      </c>
    </row>
    <row r="10" spans="4:12" ht="32.25" thickBot="1" x14ac:dyDescent="0.3">
      <c r="D10" s="75">
        <v>71238.960000000006</v>
      </c>
      <c r="G10" s="98">
        <v>45062</v>
      </c>
      <c r="H10" s="99" t="s">
        <v>216</v>
      </c>
      <c r="I10" s="99" t="s">
        <v>250</v>
      </c>
      <c r="J10" s="101">
        <v>977520.18</v>
      </c>
      <c r="L10" s="104">
        <v>977520.18</v>
      </c>
    </row>
    <row r="11" spans="4:12" ht="32.25" thickBot="1" x14ac:dyDescent="0.3">
      <c r="D11" s="75">
        <v>12390</v>
      </c>
      <c r="G11" s="98">
        <v>45050</v>
      </c>
      <c r="H11" s="99" t="s">
        <v>251</v>
      </c>
      <c r="I11" s="99" t="s">
        <v>252</v>
      </c>
      <c r="J11" s="101">
        <v>167560</v>
      </c>
      <c r="L11" s="104">
        <v>167560</v>
      </c>
    </row>
    <row r="12" spans="4:12" ht="32.25" thickBot="1" x14ac:dyDescent="0.3">
      <c r="D12" s="75">
        <v>5602.26</v>
      </c>
      <c r="G12" s="98">
        <v>45063</v>
      </c>
      <c r="H12" s="99" t="s">
        <v>215</v>
      </c>
      <c r="I12" s="99" t="s">
        <v>253</v>
      </c>
      <c r="J12" s="101">
        <v>149898.70000000001</v>
      </c>
      <c r="L12" s="104">
        <v>149898.70000000001</v>
      </c>
    </row>
    <row r="13" spans="4:12" ht="48" thickBot="1" x14ac:dyDescent="0.3">
      <c r="D13" s="75">
        <v>63515.88</v>
      </c>
      <c r="G13" s="98">
        <v>45082</v>
      </c>
      <c r="H13" s="99" t="s">
        <v>220</v>
      </c>
      <c r="I13" s="99" t="s">
        <v>254</v>
      </c>
      <c r="J13" s="101">
        <v>767000</v>
      </c>
      <c r="L13" s="104">
        <v>767000</v>
      </c>
    </row>
    <row r="14" spans="4:12" ht="32.25" thickBot="1" x14ac:dyDescent="0.3">
      <c r="D14" s="75">
        <v>7950.5</v>
      </c>
      <c r="G14" s="102" t="s">
        <v>255</v>
      </c>
      <c r="H14" s="99" t="s">
        <v>256</v>
      </c>
      <c r="I14" s="99" t="s">
        <v>257</v>
      </c>
      <c r="J14" s="101">
        <v>534540</v>
      </c>
      <c r="L14" s="104">
        <v>534540</v>
      </c>
    </row>
    <row r="15" spans="4:12" ht="48" thickBot="1" x14ac:dyDescent="0.3">
      <c r="D15" s="75">
        <v>85759.85</v>
      </c>
      <c r="G15" s="98">
        <v>45099</v>
      </c>
      <c r="H15" s="99" t="s">
        <v>221</v>
      </c>
      <c r="I15" s="99" t="s">
        <v>246</v>
      </c>
      <c r="J15" s="101">
        <v>378962.5</v>
      </c>
      <c r="L15" s="104">
        <v>378962.5</v>
      </c>
    </row>
    <row r="16" spans="4:12" ht="48" thickBot="1" x14ac:dyDescent="0.3">
      <c r="D16" s="75">
        <v>37035.360000000001</v>
      </c>
      <c r="G16" s="98">
        <v>45099</v>
      </c>
      <c r="H16" s="99" t="s">
        <v>245</v>
      </c>
      <c r="I16" s="99" t="s">
        <v>246</v>
      </c>
      <c r="J16" s="101">
        <v>430511.2</v>
      </c>
      <c r="L16" s="104">
        <v>430511.2</v>
      </c>
    </row>
    <row r="17" spans="4:12" ht="48" thickBot="1" x14ac:dyDescent="0.3">
      <c r="D17" s="75">
        <v>61875.46</v>
      </c>
      <c r="G17" s="98">
        <v>45086</v>
      </c>
      <c r="H17" s="99" t="s">
        <v>222</v>
      </c>
      <c r="I17" s="99" t="s">
        <v>258</v>
      </c>
      <c r="J17" s="101">
        <v>5000000</v>
      </c>
      <c r="L17" s="104">
        <v>5000000</v>
      </c>
    </row>
    <row r="18" spans="4:12" ht="48" thickBot="1" x14ac:dyDescent="0.3">
      <c r="D18" s="89">
        <f>SUM(D5:D17)</f>
        <v>498267.36000000004</v>
      </c>
      <c r="G18" s="98">
        <v>45072</v>
      </c>
      <c r="H18" s="99" t="s">
        <v>223</v>
      </c>
      <c r="I18" s="99" t="s">
        <v>259</v>
      </c>
      <c r="J18" s="101">
        <v>13960</v>
      </c>
      <c r="L18" s="104">
        <v>13960</v>
      </c>
    </row>
    <row r="19" spans="4:12" ht="48" thickBot="1" x14ac:dyDescent="0.3">
      <c r="G19" s="98">
        <v>45078</v>
      </c>
      <c r="H19" s="99" t="s">
        <v>219</v>
      </c>
      <c r="I19" s="99" t="s">
        <v>260</v>
      </c>
      <c r="J19" s="101">
        <v>572099.4</v>
      </c>
      <c r="L19" s="104">
        <v>572099.4</v>
      </c>
    </row>
    <row r="20" spans="4:12" ht="48" thickBot="1" x14ac:dyDescent="0.3">
      <c r="G20" s="98">
        <v>45084</v>
      </c>
      <c r="H20" s="99" t="s">
        <v>233</v>
      </c>
      <c r="I20" s="99" t="s">
        <v>261</v>
      </c>
      <c r="J20" s="101">
        <v>28745.21</v>
      </c>
      <c r="L20" s="104">
        <v>28745.21</v>
      </c>
    </row>
    <row r="21" spans="4:12" ht="48" thickBot="1" x14ac:dyDescent="0.3">
      <c r="G21" s="98">
        <v>45084</v>
      </c>
      <c r="H21" s="99" t="s">
        <v>234</v>
      </c>
      <c r="I21" s="99" t="s">
        <v>261</v>
      </c>
      <c r="J21" s="101">
        <v>115445.22</v>
      </c>
      <c r="L21" s="104">
        <v>115445.22</v>
      </c>
    </row>
    <row r="22" spans="4:12" ht="48" thickBot="1" x14ac:dyDescent="0.3">
      <c r="G22" s="98">
        <v>45084</v>
      </c>
      <c r="H22" s="99" t="s">
        <v>235</v>
      </c>
      <c r="I22" s="99" t="s">
        <v>261</v>
      </c>
      <c r="J22" s="101">
        <v>105775.98</v>
      </c>
      <c r="L22" s="104">
        <v>105775.98</v>
      </c>
    </row>
    <row r="23" spans="4:12" ht="48" thickBot="1" x14ac:dyDescent="0.3">
      <c r="G23" s="98">
        <v>45084</v>
      </c>
      <c r="H23" s="99" t="s">
        <v>236</v>
      </c>
      <c r="I23" s="99" t="s">
        <v>261</v>
      </c>
      <c r="J23" s="101">
        <v>15629.84</v>
      </c>
      <c r="L23" s="104">
        <v>15629.84</v>
      </c>
    </row>
    <row r="24" spans="4:12" ht="48" thickBot="1" x14ac:dyDescent="0.3">
      <c r="G24" s="98">
        <v>45084</v>
      </c>
      <c r="H24" s="99" t="s">
        <v>242</v>
      </c>
      <c r="I24" s="99" t="s">
        <v>261</v>
      </c>
      <c r="J24" s="101">
        <v>99985.39</v>
      </c>
      <c r="L24" s="104">
        <v>99985.39</v>
      </c>
    </row>
    <row r="25" spans="4:12" ht="48" thickBot="1" x14ac:dyDescent="0.3">
      <c r="G25" s="98">
        <v>45084</v>
      </c>
      <c r="H25" s="99" t="s">
        <v>237</v>
      </c>
      <c r="I25" s="99" t="s">
        <v>261</v>
      </c>
      <c r="J25" s="101">
        <v>61317</v>
      </c>
      <c r="L25" s="104">
        <v>61317</v>
      </c>
    </row>
    <row r="26" spans="4:12" ht="48" thickBot="1" x14ac:dyDescent="0.3">
      <c r="G26" s="98">
        <v>45084</v>
      </c>
      <c r="H26" s="99" t="s">
        <v>238</v>
      </c>
      <c r="I26" s="99" t="s">
        <v>261</v>
      </c>
      <c r="J26" s="101">
        <v>49685.65</v>
      </c>
      <c r="L26" s="104">
        <v>49685.65</v>
      </c>
    </row>
    <row r="27" spans="4:12" ht="48" thickBot="1" x14ac:dyDescent="0.3">
      <c r="G27" s="98">
        <v>45084</v>
      </c>
      <c r="H27" s="99" t="s">
        <v>239</v>
      </c>
      <c r="I27" s="99" t="s">
        <v>261</v>
      </c>
      <c r="J27" s="101">
        <v>42656.01</v>
      </c>
      <c r="L27" s="104">
        <v>42656.01</v>
      </c>
    </row>
    <row r="28" spans="4:12" ht="48" thickBot="1" x14ac:dyDescent="0.3">
      <c r="G28" s="98">
        <v>45084</v>
      </c>
      <c r="H28" s="99" t="s">
        <v>240</v>
      </c>
      <c r="I28" s="99" t="s">
        <v>261</v>
      </c>
      <c r="J28" s="101">
        <v>82490.240000000005</v>
      </c>
      <c r="L28" s="104">
        <v>82490.240000000005</v>
      </c>
    </row>
    <row r="29" spans="4:12" ht="48" thickBot="1" x14ac:dyDescent="0.3">
      <c r="G29" s="98">
        <v>45084</v>
      </c>
      <c r="H29" s="99" t="s">
        <v>241</v>
      </c>
      <c r="I29" s="99" t="s">
        <v>261</v>
      </c>
      <c r="J29" s="101">
        <v>170787.47</v>
      </c>
      <c r="L29" s="104">
        <v>170787.47</v>
      </c>
    </row>
    <row r="30" spans="4:12" ht="48" thickBot="1" x14ac:dyDescent="0.3">
      <c r="G30" s="98">
        <v>45091</v>
      </c>
      <c r="H30" s="99" t="s">
        <v>224</v>
      </c>
      <c r="I30" s="99" t="s">
        <v>262</v>
      </c>
      <c r="J30" s="101">
        <v>272159.92</v>
      </c>
      <c r="L30" s="104">
        <v>272159.92</v>
      </c>
    </row>
    <row r="31" spans="4:12" ht="48" thickBot="1" x14ac:dyDescent="0.3">
      <c r="G31" s="98">
        <v>45091</v>
      </c>
      <c r="H31" s="99" t="s">
        <v>225</v>
      </c>
      <c r="I31" s="99" t="s">
        <v>262</v>
      </c>
      <c r="J31" s="101">
        <v>89203</v>
      </c>
      <c r="L31" s="104">
        <v>89203</v>
      </c>
    </row>
    <row r="32" spans="4:12" ht="63.75" thickBot="1" x14ac:dyDescent="0.3">
      <c r="G32" s="98">
        <v>45090</v>
      </c>
      <c r="H32" s="99" t="s">
        <v>226</v>
      </c>
      <c r="I32" s="99" t="s">
        <v>263</v>
      </c>
      <c r="J32" s="101">
        <v>271536.28999999998</v>
      </c>
      <c r="L32" s="104">
        <v>271536.28999999998</v>
      </c>
    </row>
    <row r="33" spans="7:12" ht="48" thickBot="1" x14ac:dyDescent="0.3">
      <c r="G33" s="98">
        <v>45096</v>
      </c>
      <c r="H33" s="99" t="s">
        <v>227</v>
      </c>
      <c r="I33" s="99" t="s">
        <v>260</v>
      </c>
      <c r="J33" s="101">
        <v>295445.09999999998</v>
      </c>
      <c r="L33" s="104">
        <v>295445.09999999998</v>
      </c>
    </row>
    <row r="34" spans="7:12" ht="32.25" thickBot="1" x14ac:dyDescent="0.3">
      <c r="G34" s="98">
        <v>45096</v>
      </c>
      <c r="H34" s="99" t="s">
        <v>228</v>
      </c>
      <c r="I34" s="99" t="s">
        <v>264</v>
      </c>
      <c r="J34" s="101">
        <v>33040</v>
      </c>
      <c r="L34" s="104">
        <v>33040</v>
      </c>
    </row>
    <row r="35" spans="7:12" ht="63.75" thickBot="1" x14ac:dyDescent="0.3">
      <c r="G35" s="98">
        <v>45098</v>
      </c>
      <c r="H35" s="99" t="s">
        <v>229</v>
      </c>
      <c r="I35" s="99" t="s">
        <v>265</v>
      </c>
      <c r="J35" s="101">
        <v>46964</v>
      </c>
      <c r="L35" s="104">
        <v>46964</v>
      </c>
    </row>
    <row r="36" spans="7:12" ht="48" thickBot="1" x14ac:dyDescent="0.3">
      <c r="G36" s="98">
        <v>45093</v>
      </c>
      <c r="H36" s="99" t="s">
        <v>230</v>
      </c>
      <c r="I36" s="99" t="s">
        <v>262</v>
      </c>
      <c r="J36" s="101">
        <v>132116.72</v>
      </c>
      <c r="L36" s="104">
        <v>132116.72</v>
      </c>
    </row>
    <row r="37" spans="7:12" ht="48" thickBot="1" x14ac:dyDescent="0.3">
      <c r="G37" s="98">
        <v>45082</v>
      </c>
      <c r="H37" s="99" t="s">
        <v>231</v>
      </c>
      <c r="I37" s="99" t="s">
        <v>266</v>
      </c>
      <c r="J37" s="101">
        <v>187487.89</v>
      </c>
      <c r="L37" s="104">
        <v>187487.89</v>
      </c>
    </row>
    <row r="38" spans="7:12" ht="48" thickBot="1" x14ac:dyDescent="0.3">
      <c r="G38" s="98">
        <v>45097</v>
      </c>
      <c r="H38" s="99" t="s">
        <v>232</v>
      </c>
      <c r="I38" s="99" t="s">
        <v>267</v>
      </c>
      <c r="J38" s="101">
        <v>33060.71</v>
      </c>
      <c r="L38" s="104">
        <v>33060.71</v>
      </c>
    </row>
    <row r="39" spans="7:12" ht="31.5" customHeight="1" thickBot="1" x14ac:dyDescent="0.3">
      <c r="G39" s="177">
        <v>45076</v>
      </c>
      <c r="H39" s="179" t="s">
        <v>244</v>
      </c>
      <c r="I39" s="179" t="s">
        <v>243</v>
      </c>
      <c r="J39" s="181">
        <v>19970.97</v>
      </c>
      <c r="L39" s="104">
        <v>19970.97</v>
      </c>
    </row>
    <row r="40" spans="7:12" ht="15.75" thickBot="1" x14ac:dyDescent="0.3">
      <c r="G40" s="178"/>
      <c r="H40" s="180"/>
      <c r="I40" s="180"/>
      <c r="J40" s="182"/>
      <c r="L40" s="96">
        <f>SUM(L6:L39)</f>
        <v>11362666.940000005</v>
      </c>
    </row>
    <row r="41" spans="7:12" ht="31.5" customHeight="1" thickBot="1" x14ac:dyDescent="0.3">
      <c r="G41" s="183" t="s">
        <v>268</v>
      </c>
      <c r="H41" s="184"/>
      <c r="I41" s="185"/>
      <c r="J41" s="103">
        <f>SUM(J6:J40)</f>
        <v>11362666.940000005</v>
      </c>
    </row>
    <row r="42" spans="7:12" ht="15.75" x14ac:dyDescent="0.25">
      <c r="G42" s="105"/>
      <c r="J42" s="96"/>
    </row>
  </sheetData>
  <mergeCells count="5">
    <mergeCell ref="G39:G40"/>
    <mergeCell ref="H39:H40"/>
    <mergeCell ref="I39:I40"/>
    <mergeCell ref="J39:J40"/>
    <mergeCell ref="G41:I4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54" t="s">
        <v>17</v>
      </c>
      <c r="B30" s="155"/>
      <c r="C30" s="15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purl.org/dc/terms/"/>
    <ds:schemaRef ds:uri="http://schemas.microsoft.com/office/2006/metadata/properties"/>
    <ds:schemaRef ds:uri="http://purl.org/dc/dcmitype/"/>
    <ds:schemaRef ds:uri="f273a98b-242d-4bba-ac5b-8e491528a7da"/>
    <ds:schemaRef ds:uri="http://schemas.microsoft.com/office/2006/documentManagement/types"/>
    <ds:schemaRef ds:uri="http://purl.org/dc/elements/1.1/"/>
    <ds:schemaRef ds:uri="be5260e8-50b7-4b0e-917c-13aa146d7c8e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Hoja2</vt:lpstr>
      <vt:lpstr>CAJA CHICA</vt:lpstr>
      <vt:lpstr>AÑO 2014</vt:lpstr>
      <vt:lpstr>SEPTIEMBRE 2023</vt:lpstr>
      <vt:lpstr>Hoja6</vt:lpstr>
      <vt:lpstr>Hoja5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2023-10-16T15:36:05Z</cp:lastPrinted>
  <dcterms:created xsi:type="dcterms:W3CDTF">2013-09-25T19:10:54Z</dcterms:created>
  <dcterms:modified xsi:type="dcterms:W3CDTF">2023-10-16T18:04:33Z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