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EEC86943-A74E-4541-A5C3-1B14A2C44E93}" xr6:coauthVersionLast="36" xr6:coauthVersionMax="36" xr10:uidLastSave="{00000000-0000-0000-0000-000000000000}"/>
  <bookViews>
    <workbookView xWindow="0" yWindow="0" windowWidth="21600" windowHeight="8925" activeTab="1" xr2:uid="{1C212639-82A5-413C-8413-08ED81218F4B}"/>
  </bookViews>
  <sheets>
    <sheet name="colectora" sheetId="7" r:id="rId1"/>
    <sheet name="ESPECIA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2" l="1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11" i="7" l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 s="1"/>
  <c r="G93" i="7" s="1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107" i="7" s="1"/>
  <c r="G108" i="7" s="1"/>
  <c r="G109" i="7" s="1"/>
  <c r="G110" i="7" s="1"/>
  <c r="G111" i="7" s="1"/>
  <c r="G112" i="7" s="1"/>
  <c r="G113" i="7" s="1"/>
  <c r="G114" i="7" s="1"/>
  <c r="G115" i="7" s="1"/>
  <c r="G116" i="7" s="1"/>
  <c r="G117" i="7" s="1"/>
  <c r="G118" i="7" s="1"/>
  <c r="G119" i="7" s="1"/>
  <c r="G120" i="7" s="1"/>
  <c r="G121" i="7" s="1"/>
  <c r="G122" i="7" s="1"/>
  <c r="G123" i="7" s="1"/>
  <c r="G124" i="7" s="1"/>
  <c r="G125" i="7" s="1"/>
  <c r="G126" i="7" s="1"/>
  <c r="G127" i="7" s="1"/>
  <c r="G128" i="7" s="1"/>
  <c r="E157" i="7" l="1"/>
  <c r="G11" i="2" l="1"/>
  <c r="G12" i="2" s="1"/>
  <c r="G13" i="2" s="1"/>
  <c r="G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Valeria Valdez</author>
  </authors>
  <commentList>
    <comment ref="B150" authorId="0" shapeId="0" xr:uid="{8C782711-2EDD-4F77-84D7-56413C1B4C1A}">
      <text>
        <r>
          <rPr>
            <b/>
            <sz val="9"/>
            <color indexed="81"/>
            <rFont val="Tahoma"/>
            <family val="2"/>
          </rPr>
          <t>Valeria Valdez: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<sst xmlns="http://schemas.openxmlformats.org/spreadsheetml/2006/main" count="284" uniqueCount="100">
  <si>
    <t>CUENTA COLECTORA DE RECURSOS PROPIOS CTA No 010-252470-0</t>
  </si>
  <si>
    <t>Fecha</t>
  </si>
  <si>
    <t>Ck No/ Tranf</t>
  </si>
  <si>
    <t>Descripcion</t>
  </si>
  <si>
    <t xml:space="preserve">Debito </t>
  </si>
  <si>
    <t>Credito</t>
  </si>
  <si>
    <t>CUENTA ESPECIAL  CTA No 010-500117-1</t>
  </si>
  <si>
    <t>Balance</t>
  </si>
  <si>
    <t>Pag No 1</t>
  </si>
  <si>
    <t>Lic Felipe Suero Capellan</t>
  </si>
  <si>
    <t>Contador</t>
  </si>
  <si>
    <t>Lic Domingo Castro Castro</t>
  </si>
  <si>
    <t>Director Financiero</t>
  </si>
  <si>
    <t xml:space="preserve">                                     _______________________________</t>
  </si>
  <si>
    <t>Pag No  1</t>
  </si>
  <si>
    <t>MULTISERVICIOS PAULA, SRL</t>
  </si>
  <si>
    <t>Lic Valeria Valdez</t>
  </si>
  <si>
    <t>TONER DEPOT MULTISERVICIOS EORG, SRL</t>
  </si>
  <si>
    <t>BAESA MULTI SERVICE, SRL</t>
  </si>
  <si>
    <t>ARTEKAL, SRL</t>
  </si>
  <si>
    <t>auxiliar</t>
  </si>
  <si>
    <t>CARGOS BANCARIOS 0.15%, CHEQUES PAGADOS</t>
  </si>
  <si>
    <t>l</t>
  </si>
  <si>
    <t>DEPOSITO</t>
  </si>
  <si>
    <t>TARJETA DE CREDITO</t>
  </si>
  <si>
    <t>RETENCION 2.5% DE COBRO TC</t>
  </si>
  <si>
    <t xml:space="preserve">INGRESO POR TRANSFERENCIA </t>
  </si>
  <si>
    <t>ARNULFO RODRIGUEZ VERAS</t>
  </si>
  <si>
    <t>INGRESOS Y EGRESOS  MES DE NOVIEMBRE 2023</t>
  </si>
  <si>
    <t>Balance al 31/10/2023</t>
  </si>
  <si>
    <t>INGRESOS Y EGRESOS   MES DE NOVIEMBRE 2023</t>
  </si>
  <si>
    <t>BALANCE AL 30 DE NOVIEMBRE 2023 CUENTA COLECTORA RECURSOS PROPIOS</t>
  </si>
  <si>
    <t>I</t>
  </si>
  <si>
    <t>INGRESO POR CHEQUES ANULADO (573206)</t>
  </si>
  <si>
    <t>LOTE 267</t>
  </si>
  <si>
    <t>LOTE 268</t>
  </si>
  <si>
    <t>ADALGISA DE LOS SANTOS DE AREU</t>
  </si>
  <si>
    <t>RENOV. LICENCIA (CHEQUES)</t>
  </si>
  <si>
    <t>LOTE 259</t>
  </si>
  <si>
    <t>RESOL. AJUSTADORES (CHEQUE)</t>
  </si>
  <si>
    <t>LOTE 270</t>
  </si>
  <si>
    <t>LOTE 271</t>
  </si>
  <si>
    <t>LIBR 2349</t>
  </si>
  <si>
    <t>LIBR 2351</t>
  </si>
  <si>
    <t>LOTE 272</t>
  </si>
  <si>
    <t>LOTE 273</t>
  </si>
  <si>
    <t>LIBR 2357</t>
  </si>
  <si>
    <t>OFICINA GUBERNAMENTAL DE TECNOLOGIS DE LA INF</t>
  </si>
  <si>
    <t>LOTE 274</t>
  </si>
  <si>
    <t>DEPOSITO SANTIAGO</t>
  </si>
  <si>
    <t>LOTE 275</t>
  </si>
  <si>
    <t>LIBR 2374</t>
  </si>
  <si>
    <t>VELEZ IMPORT, SRL</t>
  </si>
  <si>
    <t>JOSEFA AQUILINA CASTILLO RODRIGUEZ</t>
  </si>
  <si>
    <t xml:space="preserve">CORPORACION ESTATAL DE RADIO Y TELEVISION </t>
  </si>
  <si>
    <t>NULO</t>
  </si>
  <si>
    <t>FRANCISCO EDUARDO CAMPOS ALVAREZ</t>
  </si>
  <si>
    <t>DOMINGO ALBERTO BATISTA RAMIREZ</t>
  </si>
  <si>
    <t>VICTOR MANUEL PEREZ ESCOTTO</t>
  </si>
  <si>
    <t>DARIO CAMINERO SANCHEZ</t>
  </si>
  <si>
    <t>MATHA JOSEFINA PERALLON REYES</t>
  </si>
  <si>
    <t>DOMINGO CASTRO CASTRO</t>
  </si>
  <si>
    <t>CESARIO RIGOBERTO SANTANA CRUZ</t>
  </si>
  <si>
    <t>JOAQUIN EMILIO HURTADO GARCIA</t>
  </si>
  <si>
    <t>ELIANA PATRICIA DIAZ SANCHEZ</t>
  </si>
  <si>
    <t>JUAN MANUEL HERNANDEZ BURET</t>
  </si>
  <si>
    <t>ESTEFAMY INDIRA PUDOLS CASTILLO</t>
  </si>
  <si>
    <t>ULISES GREGORIO BILLINI GONZALEZ</t>
  </si>
  <si>
    <t>OCTAVIO VARGAS OLIVERO</t>
  </si>
  <si>
    <t>JOSE ARMANDO GONZALEZ BATISTA</t>
  </si>
  <si>
    <t>LOTE 276</t>
  </si>
  <si>
    <t xml:space="preserve">COLECTOR DE IMPUESTOS INTERNOS </t>
  </si>
  <si>
    <t>LOTE 277</t>
  </si>
  <si>
    <t>LOTE 278</t>
  </si>
  <si>
    <t>LIBR 2393</t>
  </si>
  <si>
    <t>LOTE 279</t>
  </si>
  <si>
    <t>LIBR 2358</t>
  </si>
  <si>
    <t>LOTE 280</t>
  </si>
  <si>
    <t>LOTE 281</t>
  </si>
  <si>
    <t>ALDALGISA DE LOS SANTOS DE ABREU</t>
  </si>
  <si>
    <t>LOTE 282</t>
  </si>
  <si>
    <t>LIBR 2406</t>
  </si>
  <si>
    <t>PA CATERING, SRL</t>
  </si>
  <si>
    <t xml:space="preserve">JOVANNY VALLEJO ACOSTA </t>
  </si>
  <si>
    <t>LOTE 283</t>
  </si>
  <si>
    <t>LIBR  2404</t>
  </si>
  <si>
    <t>LIBR 2421</t>
  </si>
  <si>
    <t>LIBR 2424</t>
  </si>
  <si>
    <t>A FUEGO LENTO, SRL</t>
  </si>
  <si>
    <t>LIBR 2452</t>
  </si>
  <si>
    <t>LOTE 284</t>
  </si>
  <si>
    <t>LOTE 285</t>
  </si>
  <si>
    <t>LIBR 2475</t>
  </si>
  <si>
    <t>PPS PEST PROTECT SOLUTIONS, SRL</t>
  </si>
  <si>
    <t>LOTE 286</t>
  </si>
  <si>
    <t>LIBR 2477</t>
  </si>
  <si>
    <t xml:space="preserve">AGUA PLANETA AZUL C POR A </t>
  </si>
  <si>
    <t xml:space="preserve">INGRESO POR TRANSFERENCIA(NOMINA VIA  NETBA </t>
  </si>
  <si>
    <t>LOTE 287</t>
  </si>
  <si>
    <t>BALANCE AL 30 DE NOVIEMBRE 2023 CUENTA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</si>
</sst>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XDR&quot;* #,##0.00_-;\-&quot;XDR&quot;* #,##0.00_-;_-&quot;XDR&quot;* &quot;-&quot;??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Fill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43" fontId="0" fillId="0" borderId="1" xfId="1" applyFont="1" applyFill="1" applyBorder="1"/>
    <xf numFmtId="43" fontId="0" fillId="0" borderId="1" xfId="0" applyNumberFormat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4" fontId="0" fillId="0" borderId="2" xfId="0" applyNumberFormat="1" applyBorder="1"/>
    <xf numFmtId="43" fontId="0" fillId="0" borderId="0" xfId="1" applyFont="1"/>
    <xf numFmtId="0" fontId="0" fillId="0" borderId="1" xfId="0" applyFill="1" applyBorder="1" applyAlignment="1">
      <alignment horizontal="center"/>
    </xf>
    <xf numFmtId="43" fontId="0" fillId="0" borderId="0" xfId="1" applyFont="1" applyFill="1" applyBorder="1"/>
    <xf numFmtId="0" fontId="3" fillId="0" borderId="1" xfId="0" applyFont="1" applyFill="1" applyBorder="1" applyAlignment="1">
      <alignment horizontal="center"/>
    </xf>
    <xf numFmtId="43" fontId="0" fillId="0" borderId="5" xfId="0" applyNumberFormat="1" applyFill="1" applyBorder="1"/>
    <xf numFmtId="43" fontId="0" fillId="0" borderId="0" xfId="1" applyFont="1" applyBorder="1"/>
    <xf numFmtId="0" fontId="0" fillId="0" borderId="0" xfId="0" applyBorder="1"/>
    <xf numFmtId="14" fontId="0" fillId="0" borderId="0" xfId="0" applyNumberFormat="1" applyBorder="1"/>
    <xf numFmtId="14" fontId="0" fillId="0" borderId="4" xfId="0" applyNumberFormat="1" applyBorder="1"/>
    <xf numFmtId="43" fontId="5" fillId="0" borderId="1" xfId="1" applyFont="1" applyBorder="1"/>
    <xf numFmtId="14" fontId="0" fillId="0" borderId="9" xfId="0" applyNumberFormat="1" applyBorder="1"/>
    <xf numFmtId="0" fontId="0" fillId="0" borderId="10" xfId="0" applyBorder="1" applyAlignment="1">
      <alignment horizontal="center"/>
    </xf>
    <xf numFmtId="43" fontId="5" fillId="0" borderId="5" xfId="1" applyFont="1" applyFill="1" applyBorder="1"/>
    <xf numFmtId="0" fontId="0" fillId="0" borderId="0" xfId="0" applyFill="1" applyBorder="1"/>
    <xf numFmtId="0" fontId="6" fillId="0" borderId="0" xfId="0" applyFont="1" applyAlignment="1">
      <alignment horizontal="right"/>
    </xf>
    <xf numFmtId="43" fontId="0" fillId="0" borderId="10" xfId="1" applyFont="1" applyBorder="1"/>
    <xf numFmtId="0" fontId="0" fillId="0" borderId="3" xfId="0" applyBorder="1" applyAlignment="1">
      <alignment horizontal="center"/>
    </xf>
    <xf numFmtId="43" fontId="0" fillId="0" borderId="3" xfId="1" applyFont="1" applyBorder="1"/>
    <xf numFmtId="0" fontId="0" fillId="0" borderId="0" xfId="0" applyBorder="1" applyAlignment="1">
      <alignment horizontal="center"/>
    </xf>
    <xf numFmtId="14" fontId="0" fillId="0" borderId="4" xfId="0" applyNumberFormat="1" applyFont="1" applyFill="1" applyBorder="1" applyAlignment="1">
      <alignment horizontal="center"/>
    </xf>
    <xf numFmtId="43" fontId="1" fillId="0" borderId="5" xfId="1" applyFont="1" applyBorder="1"/>
    <xf numFmtId="0" fontId="3" fillId="0" borderId="4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4" fontId="0" fillId="0" borderId="1" xfId="0" applyNumberFormat="1" applyBorder="1"/>
    <xf numFmtId="165" fontId="0" fillId="0" borderId="0" xfId="0" applyNumberFormat="1"/>
    <xf numFmtId="0" fontId="0" fillId="0" borderId="12" xfId="0" applyBorder="1"/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0" fontId="0" fillId="4" borderId="1" xfId="0" applyFill="1" applyBorder="1" applyAlignment="1">
      <alignment horizontal="center"/>
    </xf>
    <xf numFmtId="14" fontId="0" fillId="4" borderId="4" xfId="0" applyNumberFormat="1" applyFill="1" applyBorder="1"/>
    <xf numFmtId="43" fontId="0" fillId="4" borderId="1" xfId="1" applyFont="1" applyFill="1" applyBorder="1"/>
    <xf numFmtId="0" fontId="0" fillId="0" borderId="0" xfId="0" applyAlignment="1"/>
    <xf numFmtId="14" fontId="0" fillId="0" borderId="4" xfId="0" applyNumberFormat="1" applyFont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164" fontId="0" fillId="0" borderId="0" xfId="2" applyFont="1"/>
    <xf numFmtId="0" fontId="0" fillId="4" borderId="16" xfId="0" applyFill="1" applyBorder="1"/>
    <xf numFmtId="14" fontId="0" fillId="0" borderId="17" xfId="0" applyNumberFormat="1" applyBorder="1"/>
    <xf numFmtId="14" fontId="0" fillId="4" borderId="4" xfId="0" applyNumberFormat="1" applyFill="1" applyBorder="1" applyAlignment="1">
      <alignment horizontal="center"/>
    </xf>
    <xf numFmtId="14" fontId="0" fillId="4" borderId="4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4" fontId="0" fillId="0" borderId="18" xfId="0" applyNumberFormat="1" applyBorder="1"/>
    <xf numFmtId="0" fontId="0" fillId="0" borderId="19" xfId="0" applyBorder="1" applyAlignment="1">
      <alignment horizontal="center"/>
    </xf>
    <xf numFmtId="43" fontId="0" fillId="0" borderId="19" xfId="1" applyFont="1" applyBorder="1"/>
    <xf numFmtId="43" fontId="0" fillId="0" borderId="19" xfId="1" applyFont="1" applyFill="1" applyBorder="1"/>
    <xf numFmtId="14" fontId="2" fillId="4" borderId="4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0" fillId="0" borderId="19" xfId="0" applyBorder="1"/>
    <xf numFmtId="164" fontId="6" fillId="3" borderId="5" xfId="2" applyFont="1" applyFill="1" applyBorder="1"/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/>
    <xf numFmtId="43" fontId="6" fillId="4" borderId="0" xfId="0" applyNumberFormat="1" applyFont="1" applyFill="1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/>
    <xf numFmtId="43" fontId="0" fillId="0" borderId="0" xfId="1" applyFont="1" applyBorder="1" applyAlignment="1"/>
    <xf numFmtId="43" fontId="0" fillId="4" borderId="0" xfId="0" applyNumberFormat="1" applyFont="1" applyFill="1" applyBorder="1"/>
    <xf numFmtId="43" fontId="0" fillId="0" borderId="20" xfId="0" applyNumberFormat="1" applyFill="1" applyBorder="1"/>
    <xf numFmtId="43" fontId="0" fillId="0" borderId="21" xfId="0" applyNumberFormat="1" applyFill="1" applyBorder="1"/>
    <xf numFmtId="14" fontId="0" fillId="0" borderId="1" xfId="0" applyNumberFormat="1" applyBorder="1"/>
    <xf numFmtId="43" fontId="0" fillId="0" borderId="1" xfId="0" applyNumberFormat="1" applyFill="1" applyBorder="1"/>
    <xf numFmtId="43" fontId="6" fillId="0" borderId="0" xfId="0" applyNumberFormat="1" applyFont="1" applyFill="1" applyBorder="1"/>
    <xf numFmtId="0" fontId="0" fillId="0" borderId="0" xfId="0" applyAlignment="1">
      <alignment horizontal="left"/>
    </xf>
    <xf numFmtId="0" fontId="6" fillId="4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6" fillId="3" borderId="9" xfId="1" applyFont="1" applyFill="1" applyBorder="1" applyAlignment="1">
      <alignment horizontal="center"/>
    </xf>
    <xf numFmtId="43" fontId="6" fillId="3" borderId="10" xfId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6" fillId="3" borderId="14" xfId="2" applyFont="1" applyFill="1" applyBorder="1" applyAlignment="1">
      <alignment horizontal="center"/>
    </xf>
    <xf numFmtId="164" fontId="6" fillId="3" borderId="15" xfId="2" applyFont="1" applyFill="1" applyBorder="1" applyAlignment="1">
      <alignment horizontal="center"/>
    </xf>
    <xf numFmtId="164" fontId="6" fillId="3" borderId="13" xfId="2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1076325</xdr:colOff>
      <xdr:row>0</xdr:row>
      <xdr:rowOff>28575</xdr:rowOff>
    </xdr:from>
    <xdr:to>
      <xdr:col>3</xdr:col>
      <xdr:colOff>2914650</xdr:colOff>
      <xdr:row>4</xdr:row>
      <xdr:rowOff>171450</xdr:rowOff>
    </xdr:to>
    <xdr:pic>
      <xdr:nvPicPr>
        <xdr:cNvPr id="3" name="Imagen 2" descr="Superintendencia de Seguros">
          <a:extLst>
            <a:ext uri="{FF2B5EF4-FFF2-40B4-BE49-F238E27FC236}">
              <a16:creationId xmlns:a16="http://schemas.microsoft.com/office/drawing/2014/main" id="{B44C8314-FE03-45D6-854C-2DDCD0F5A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8575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1123950</xdr:colOff>
      <xdr:row>0</xdr:row>
      <xdr:rowOff>38100</xdr:rowOff>
    </xdr:from>
    <xdr:to>
      <xdr:col>3</xdr:col>
      <xdr:colOff>2962275</xdr:colOff>
      <xdr:row>4</xdr:row>
      <xdr:rowOff>180975</xdr:rowOff>
    </xdr:to>
    <xdr:pic>
      <xdr:nvPicPr>
        <xdr:cNvPr id="2" name="Imagen 1" descr="Superintendencia de Seguros">
          <a:extLst>
            <a:ext uri="{FF2B5EF4-FFF2-40B4-BE49-F238E27FC236}">
              <a16:creationId xmlns:a16="http://schemas.microsoft.com/office/drawing/2014/main" id="{0E2EDE23-C8B9-4DB2-A7FD-162B869F9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38100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0324-E40A-41FA-8782-9BDAEEFBCF66}">
  <dimension ref="A6:H160"/>
  <sheetViews>
    <sheetView topLeftCell="A124" zoomScaleNormal="100" workbookViewId="0">
      <selection activeCell="M65" sqref="M65"/>
    </sheetView>
  </sheetViews>
  <sheetFormatPr baseColWidth="10" defaultRowHeight="15" x14ac:dyDescent="0.25"/>
  <cols>
    <col min="3" max="3" width="13.85546875" customWidth="1"/>
    <col min="4" max="4" width="47" customWidth="1"/>
    <col min="5" max="5" width="13.42578125" customWidth="1"/>
    <col min="6" max="7" width="13.140625" bestFit="1" customWidth="1"/>
  </cols>
  <sheetData>
    <row r="6" spans="1:7" ht="18.75" x14ac:dyDescent="0.3">
      <c r="A6" s="77" t="s">
        <v>0</v>
      </c>
      <c r="B6" s="77"/>
      <c r="C6" s="77"/>
      <c r="D6" s="77"/>
      <c r="E6" s="77"/>
      <c r="F6" s="77"/>
      <c r="G6" s="77"/>
    </row>
    <row r="7" spans="1:7" ht="18.75" x14ac:dyDescent="0.3">
      <c r="A7" s="77" t="s">
        <v>30</v>
      </c>
      <c r="B7" s="77"/>
      <c r="C7" s="77"/>
      <c r="D7" s="77"/>
      <c r="E7" s="77"/>
      <c r="F7" s="77"/>
      <c r="G7" s="77"/>
    </row>
    <row r="8" spans="1:7" ht="15.75" thickBot="1" x14ac:dyDescent="0.3">
      <c r="G8" s="29" t="s">
        <v>8</v>
      </c>
    </row>
    <row r="9" spans="1:7" ht="15.75" x14ac:dyDescent="0.25">
      <c r="B9" s="11" t="s">
        <v>1</v>
      </c>
      <c r="C9" s="12" t="s">
        <v>2</v>
      </c>
      <c r="D9" s="12" t="s">
        <v>3</v>
      </c>
      <c r="E9" s="12" t="s">
        <v>4</v>
      </c>
      <c r="F9" s="13" t="s">
        <v>5</v>
      </c>
      <c r="G9" s="13" t="s">
        <v>7</v>
      </c>
    </row>
    <row r="10" spans="1:7" ht="15.75" x14ac:dyDescent="0.25">
      <c r="B10" s="23"/>
      <c r="C10" s="1"/>
      <c r="D10" s="18" t="s">
        <v>29</v>
      </c>
      <c r="E10" s="1"/>
      <c r="F10" s="24"/>
      <c r="G10" s="27">
        <v>4286266.72</v>
      </c>
    </row>
    <row r="11" spans="1:7" x14ac:dyDescent="0.25">
      <c r="B11" s="4">
        <v>45231</v>
      </c>
      <c r="C11" s="3">
        <v>105</v>
      </c>
      <c r="D11" s="1" t="s">
        <v>23</v>
      </c>
      <c r="E11" s="2"/>
      <c r="F11" s="2">
        <v>24000</v>
      </c>
      <c r="G11" s="19">
        <f t="shared" ref="G11:G74" si="0">G10+F11-E11</f>
        <v>4310266.72</v>
      </c>
    </row>
    <row r="12" spans="1:7" x14ac:dyDescent="0.25">
      <c r="B12" s="4">
        <v>45231</v>
      </c>
      <c r="C12" s="3" t="s">
        <v>34</v>
      </c>
      <c r="D12" s="1" t="s">
        <v>24</v>
      </c>
      <c r="E12" s="2"/>
      <c r="F12" s="2">
        <v>122000</v>
      </c>
      <c r="G12" s="19">
        <f t="shared" si="0"/>
        <v>4432266.72</v>
      </c>
    </row>
    <row r="13" spans="1:7" x14ac:dyDescent="0.25">
      <c r="B13" s="4">
        <v>45231</v>
      </c>
      <c r="C13" s="3" t="s">
        <v>22</v>
      </c>
      <c r="D13" s="1" t="s">
        <v>25</v>
      </c>
      <c r="E13" s="2">
        <v>150</v>
      </c>
      <c r="F13" s="2"/>
      <c r="G13" s="19">
        <f t="shared" si="0"/>
        <v>4432116.72</v>
      </c>
    </row>
    <row r="14" spans="1:7" x14ac:dyDescent="0.25">
      <c r="B14" s="4">
        <v>45232</v>
      </c>
      <c r="C14" s="3">
        <v>54814</v>
      </c>
      <c r="D14" s="1" t="s">
        <v>23</v>
      </c>
      <c r="E14" s="2"/>
      <c r="F14" s="2">
        <v>56000</v>
      </c>
      <c r="G14" s="19">
        <f t="shared" si="0"/>
        <v>4488116.72</v>
      </c>
    </row>
    <row r="15" spans="1:7" x14ac:dyDescent="0.25">
      <c r="B15" s="52">
        <v>45232</v>
      </c>
      <c r="C15" s="43" t="s">
        <v>35</v>
      </c>
      <c r="D15" s="1" t="s">
        <v>24</v>
      </c>
      <c r="E15" s="45"/>
      <c r="F15" s="45">
        <v>101000</v>
      </c>
      <c r="G15" s="19">
        <f t="shared" si="0"/>
        <v>4589116.72</v>
      </c>
    </row>
    <row r="16" spans="1:7" x14ac:dyDescent="0.25">
      <c r="B16" s="52">
        <v>45232</v>
      </c>
      <c r="C16" s="43" t="s">
        <v>22</v>
      </c>
      <c r="D16" s="1" t="s">
        <v>25</v>
      </c>
      <c r="E16" s="45">
        <v>100</v>
      </c>
      <c r="F16" s="2"/>
      <c r="G16" s="19">
        <f t="shared" si="0"/>
        <v>4589016.72</v>
      </c>
    </row>
    <row r="17" spans="2:7" x14ac:dyDescent="0.25">
      <c r="B17" s="52">
        <v>45233</v>
      </c>
      <c r="C17" s="3">
        <v>50640</v>
      </c>
      <c r="D17" s="1" t="s">
        <v>23</v>
      </c>
      <c r="E17" s="45"/>
      <c r="F17" s="2">
        <v>98000</v>
      </c>
      <c r="G17" s="19">
        <f t="shared" si="0"/>
        <v>4687016.72</v>
      </c>
    </row>
    <row r="18" spans="2:7" x14ac:dyDescent="0.25">
      <c r="B18" s="4">
        <v>45233</v>
      </c>
      <c r="C18" s="3">
        <v>5142680</v>
      </c>
      <c r="D18" s="1" t="s">
        <v>37</v>
      </c>
      <c r="E18" s="2"/>
      <c r="F18" s="2">
        <v>14000</v>
      </c>
      <c r="G18" s="19">
        <f t="shared" si="0"/>
        <v>4701016.72</v>
      </c>
    </row>
    <row r="19" spans="2:7" x14ac:dyDescent="0.25">
      <c r="B19" s="4">
        <v>45233</v>
      </c>
      <c r="C19" s="3">
        <v>5142672</v>
      </c>
      <c r="D19" s="1" t="s">
        <v>37</v>
      </c>
      <c r="E19" s="2"/>
      <c r="F19" s="2">
        <v>6000</v>
      </c>
      <c r="G19" s="19">
        <f t="shared" si="0"/>
        <v>4707016.72</v>
      </c>
    </row>
    <row r="20" spans="2:7" x14ac:dyDescent="0.25">
      <c r="B20" s="53">
        <v>45233</v>
      </c>
      <c r="C20" s="53" t="s">
        <v>38</v>
      </c>
      <c r="D20" s="1" t="s">
        <v>24</v>
      </c>
      <c r="E20" s="2"/>
      <c r="F20" s="2">
        <v>82000</v>
      </c>
      <c r="G20" s="19">
        <f t="shared" si="0"/>
        <v>4789016.72</v>
      </c>
    </row>
    <row r="21" spans="2:7" x14ac:dyDescent="0.25">
      <c r="B21" s="47">
        <v>45233</v>
      </c>
      <c r="C21" s="3" t="s">
        <v>22</v>
      </c>
      <c r="D21" s="1" t="s">
        <v>25</v>
      </c>
      <c r="E21" s="2">
        <v>4350</v>
      </c>
      <c r="F21" s="2"/>
      <c r="G21" s="19">
        <f t="shared" si="0"/>
        <v>4784666.72</v>
      </c>
    </row>
    <row r="22" spans="2:7" x14ac:dyDescent="0.25">
      <c r="B22" s="47">
        <v>45237</v>
      </c>
      <c r="C22" s="3">
        <v>10365</v>
      </c>
      <c r="D22" s="1" t="s">
        <v>23</v>
      </c>
      <c r="E22" s="2"/>
      <c r="F22" s="2">
        <v>24350</v>
      </c>
      <c r="G22" s="19">
        <f t="shared" si="0"/>
        <v>4809016.72</v>
      </c>
    </row>
    <row r="23" spans="2:7" x14ac:dyDescent="0.25">
      <c r="B23" s="47">
        <v>45237</v>
      </c>
      <c r="C23" s="3">
        <v>452852</v>
      </c>
      <c r="D23" s="1" t="s">
        <v>39</v>
      </c>
      <c r="E23" s="2"/>
      <c r="F23" s="2">
        <v>2588.9</v>
      </c>
      <c r="G23" s="19">
        <f t="shared" si="0"/>
        <v>4811605.62</v>
      </c>
    </row>
    <row r="24" spans="2:7" x14ac:dyDescent="0.25">
      <c r="B24" s="4">
        <v>45237</v>
      </c>
      <c r="C24" s="3" t="s">
        <v>40</v>
      </c>
      <c r="D24" s="1" t="s">
        <v>24</v>
      </c>
      <c r="E24" s="2"/>
      <c r="F24" s="2">
        <v>146000</v>
      </c>
      <c r="G24" s="19">
        <f t="shared" si="0"/>
        <v>4957605.62</v>
      </c>
    </row>
    <row r="25" spans="2:7" x14ac:dyDescent="0.25">
      <c r="B25" s="4">
        <v>45237</v>
      </c>
      <c r="C25" s="3" t="s">
        <v>22</v>
      </c>
      <c r="D25" s="1" t="s">
        <v>25</v>
      </c>
      <c r="E25" s="2">
        <v>2525</v>
      </c>
      <c r="F25" s="2"/>
      <c r="G25" s="19">
        <f t="shared" si="0"/>
        <v>4955080.62</v>
      </c>
    </row>
    <row r="26" spans="2:7" x14ac:dyDescent="0.25">
      <c r="B26" s="4">
        <v>45238</v>
      </c>
      <c r="C26" s="3">
        <v>40049</v>
      </c>
      <c r="D26" s="1" t="s">
        <v>23</v>
      </c>
      <c r="E26" s="2"/>
      <c r="F26" s="2">
        <v>26000</v>
      </c>
      <c r="G26" s="19">
        <f t="shared" si="0"/>
        <v>4981080.62</v>
      </c>
    </row>
    <row r="27" spans="2:7" x14ac:dyDescent="0.25">
      <c r="B27" s="4">
        <v>45238</v>
      </c>
      <c r="C27" s="3" t="s">
        <v>41</v>
      </c>
      <c r="D27" s="1" t="s">
        <v>24</v>
      </c>
      <c r="E27" s="2"/>
      <c r="F27" s="2">
        <v>97000</v>
      </c>
      <c r="G27" s="19">
        <f t="shared" si="0"/>
        <v>5078080.62</v>
      </c>
    </row>
    <row r="28" spans="2:7" x14ac:dyDescent="0.25">
      <c r="B28" s="52">
        <v>45238</v>
      </c>
      <c r="C28" s="43" t="s">
        <v>42</v>
      </c>
      <c r="D28" s="1" t="s">
        <v>18</v>
      </c>
      <c r="E28" s="2">
        <v>41733.33</v>
      </c>
      <c r="F28" s="2"/>
      <c r="G28" s="19">
        <f t="shared" si="0"/>
        <v>5036347.29</v>
      </c>
    </row>
    <row r="29" spans="2:7" x14ac:dyDescent="0.25">
      <c r="B29" s="4">
        <v>45238</v>
      </c>
      <c r="C29" s="3" t="s">
        <v>43</v>
      </c>
      <c r="D29" s="1" t="s">
        <v>19</v>
      </c>
      <c r="E29" s="2">
        <v>389872</v>
      </c>
      <c r="F29" s="2"/>
      <c r="G29" s="19">
        <f t="shared" si="0"/>
        <v>4646475.29</v>
      </c>
    </row>
    <row r="30" spans="2:7" x14ac:dyDescent="0.25">
      <c r="B30" s="4">
        <v>45238</v>
      </c>
      <c r="C30" s="3" t="s">
        <v>22</v>
      </c>
      <c r="D30" s="1" t="s">
        <v>25</v>
      </c>
      <c r="E30" s="2">
        <v>2050</v>
      </c>
      <c r="F30" s="2"/>
      <c r="G30" s="19">
        <f t="shared" si="0"/>
        <v>4644425.29</v>
      </c>
    </row>
    <row r="31" spans="2:7" x14ac:dyDescent="0.25">
      <c r="B31" s="4">
        <v>45239</v>
      </c>
      <c r="C31" s="3">
        <v>10162</v>
      </c>
      <c r="D31" s="1" t="s">
        <v>23</v>
      </c>
      <c r="E31" s="2"/>
      <c r="F31" s="2">
        <v>35000</v>
      </c>
      <c r="G31" s="19">
        <f t="shared" si="0"/>
        <v>4679425.29</v>
      </c>
    </row>
    <row r="32" spans="2:7" x14ac:dyDescent="0.25">
      <c r="B32" s="4">
        <v>45239</v>
      </c>
      <c r="C32" s="3">
        <v>4340</v>
      </c>
      <c r="D32" s="1" t="s">
        <v>37</v>
      </c>
      <c r="E32" s="2"/>
      <c r="F32" s="2">
        <v>20000</v>
      </c>
      <c r="G32" s="19">
        <f t="shared" si="0"/>
        <v>4699425.29</v>
      </c>
    </row>
    <row r="33" spans="2:7" x14ac:dyDescent="0.25">
      <c r="B33" s="4">
        <v>45239</v>
      </c>
      <c r="C33" s="3">
        <v>4339</v>
      </c>
      <c r="D33" s="1" t="s">
        <v>37</v>
      </c>
      <c r="E33" s="2"/>
      <c r="F33" s="2">
        <v>20000</v>
      </c>
      <c r="G33" s="19">
        <f t="shared" si="0"/>
        <v>4719425.29</v>
      </c>
    </row>
    <row r="34" spans="2:7" x14ac:dyDescent="0.25">
      <c r="B34" s="4">
        <v>45239</v>
      </c>
      <c r="C34" s="3" t="s">
        <v>44</v>
      </c>
      <c r="D34" s="1" t="s">
        <v>24</v>
      </c>
      <c r="E34" s="2"/>
      <c r="F34" s="2">
        <v>45000</v>
      </c>
      <c r="G34" s="19">
        <f t="shared" si="0"/>
        <v>4764425.29</v>
      </c>
    </row>
    <row r="35" spans="2:7" x14ac:dyDescent="0.25">
      <c r="B35" s="4">
        <v>45239</v>
      </c>
      <c r="C35" s="3" t="s">
        <v>22</v>
      </c>
      <c r="D35" s="1" t="s">
        <v>25</v>
      </c>
      <c r="E35" s="2">
        <v>3650</v>
      </c>
      <c r="F35" s="2"/>
      <c r="G35" s="19">
        <f t="shared" si="0"/>
        <v>4760775.29</v>
      </c>
    </row>
    <row r="36" spans="2:7" x14ac:dyDescent="0.25">
      <c r="B36" s="4">
        <v>45240</v>
      </c>
      <c r="C36" s="3" t="s">
        <v>22</v>
      </c>
      <c r="D36" s="6" t="s">
        <v>26</v>
      </c>
      <c r="E36" s="2"/>
      <c r="F36" s="2">
        <v>1500</v>
      </c>
      <c r="G36" s="19">
        <f t="shared" si="0"/>
        <v>4762275.29</v>
      </c>
    </row>
    <row r="37" spans="2:7" x14ac:dyDescent="0.25">
      <c r="B37" s="4">
        <v>45240</v>
      </c>
      <c r="C37" s="3">
        <v>40397</v>
      </c>
      <c r="D37" s="1" t="s">
        <v>23</v>
      </c>
      <c r="E37" s="1"/>
      <c r="F37" s="2">
        <v>48000</v>
      </c>
      <c r="G37" s="19">
        <f t="shared" si="0"/>
        <v>4810275.29</v>
      </c>
    </row>
    <row r="38" spans="2:7" x14ac:dyDescent="0.25">
      <c r="B38" s="4">
        <v>45240</v>
      </c>
      <c r="C38" s="3">
        <v>5404082</v>
      </c>
      <c r="D38" s="1" t="s">
        <v>37</v>
      </c>
      <c r="E38" s="2"/>
      <c r="F38" s="2">
        <v>30000</v>
      </c>
      <c r="G38" s="19">
        <f t="shared" si="0"/>
        <v>4840275.29</v>
      </c>
    </row>
    <row r="39" spans="2:7" x14ac:dyDescent="0.25">
      <c r="B39" s="4">
        <v>45240</v>
      </c>
      <c r="C39" s="3">
        <v>11346000</v>
      </c>
      <c r="D39" s="1" t="s">
        <v>37</v>
      </c>
      <c r="E39" s="2"/>
      <c r="F39" s="2">
        <v>15000</v>
      </c>
      <c r="G39" s="19">
        <f t="shared" si="0"/>
        <v>4855275.29</v>
      </c>
    </row>
    <row r="40" spans="2:7" x14ac:dyDescent="0.25">
      <c r="B40" s="4">
        <v>45240</v>
      </c>
      <c r="C40" s="3">
        <v>11345999</v>
      </c>
      <c r="D40" s="1" t="s">
        <v>37</v>
      </c>
      <c r="E40" s="2"/>
      <c r="F40" s="2">
        <v>9000</v>
      </c>
      <c r="G40" s="19">
        <f t="shared" si="0"/>
        <v>4864275.29</v>
      </c>
    </row>
    <row r="41" spans="2:7" x14ac:dyDescent="0.25">
      <c r="B41" s="4">
        <v>45240</v>
      </c>
      <c r="C41" s="3">
        <v>5404087</v>
      </c>
      <c r="D41" s="1" t="s">
        <v>37</v>
      </c>
      <c r="E41" s="2"/>
      <c r="F41" s="2">
        <v>7500</v>
      </c>
      <c r="G41" s="19">
        <f t="shared" si="0"/>
        <v>4871775.29</v>
      </c>
    </row>
    <row r="42" spans="2:7" x14ac:dyDescent="0.25">
      <c r="B42" s="4">
        <v>45240</v>
      </c>
      <c r="C42" s="3" t="s">
        <v>45</v>
      </c>
      <c r="D42" s="1" t="s">
        <v>24</v>
      </c>
      <c r="E42" s="2"/>
      <c r="F42" s="2">
        <v>135000</v>
      </c>
      <c r="G42" s="19">
        <f t="shared" si="0"/>
        <v>5006775.29</v>
      </c>
    </row>
    <row r="43" spans="2:7" x14ac:dyDescent="0.25">
      <c r="B43" s="4">
        <v>45240</v>
      </c>
      <c r="C43" s="3" t="s">
        <v>46</v>
      </c>
      <c r="D43" s="1" t="s">
        <v>47</v>
      </c>
      <c r="E43" s="2">
        <v>100031.2</v>
      </c>
      <c r="F43" s="2"/>
      <c r="G43" s="19">
        <f t="shared" si="0"/>
        <v>4906744.09</v>
      </c>
    </row>
    <row r="44" spans="2:7" x14ac:dyDescent="0.25">
      <c r="B44" s="4">
        <v>45240</v>
      </c>
      <c r="C44" s="3" t="s">
        <v>22</v>
      </c>
      <c r="D44" s="1" t="s">
        <v>25</v>
      </c>
      <c r="E44" s="2">
        <v>2425</v>
      </c>
      <c r="F44" s="2"/>
      <c r="G44" s="19">
        <f t="shared" si="0"/>
        <v>4904319.09</v>
      </c>
    </row>
    <row r="45" spans="2:7" x14ac:dyDescent="0.25">
      <c r="B45" s="4">
        <v>45243</v>
      </c>
      <c r="C45" s="3" t="s">
        <v>22</v>
      </c>
      <c r="D45" s="6" t="s">
        <v>26</v>
      </c>
      <c r="E45" s="2"/>
      <c r="F45" s="2">
        <v>49304.71</v>
      </c>
      <c r="G45" s="19">
        <f t="shared" si="0"/>
        <v>4953623.8</v>
      </c>
    </row>
    <row r="46" spans="2:7" x14ac:dyDescent="0.25">
      <c r="B46" s="4">
        <v>45243</v>
      </c>
      <c r="C46" s="3">
        <v>20091</v>
      </c>
      <c r="D46" s="1" t="s">
        <v>23</v>
      </c>
      <c r="E46" s="2"/>
      <c r="F46" s="2">
        <v>14000</v>
      </c>
      <c r="G46" s="19">
        <f t="shared" si="0"/>
        <v>4967623.8</v>
      </c>
    </row>
    <row r="47" spans="2:7" x14ac:dyDescent="0.25">
      <c r="B47" s="4">
        <v>45243</v>
      </c>
      <c r="C47" s="3">
        <v>248503</v>
      </c>
      <c r="D47" s="1" t="s">
        <v>39</v>
      </c>
      <c r="E47" s="2"/>
      <c r="F47" s="2">
        <v>62641.3</v>
      </c>
      <c r="G47" s="19">
        <f t="shared" si="0"/>
        <v>5030265.0999999996</v>
      </c>
    </row>
    <row r="48" spans="2:7" x14ac:dyDescent="0.25">
      <c r="B48" s="4">
        <v>45243</v>
      </c>
      <c r="C48" s="3" t="s">
        <v>48</v>
      </c>
      <c r="D48" s="1" t="s">
        <v>24</v>
      </c>
      <c r="E48" s="38"/>
      <c r="F48" s="2">
        <v>87000</v>
      </c>
      <c r="G48" s="19">
        <f t="shared" si="0"/>
        <v>5117265.0999999996</v>
      </c>
    </row>
    <row r="49" spans="1:8" x14ac:dyDescent="0.25">
      <c r="B49" s="4">
        <v>45243</v>
      </c>
      <c r="C49" s="3">
        <v>30150</v>
      </c>
      <c r="D49" s="1" t="s">
        <v>49</v>
      </c>
      <c r="E49" s="38"/>
      <c r="F49" s="2">
        <v>20000</v>
      </c>
      <c r="G49" s="19">
        <f t="shared" si="0"/>
        <v>5137265.0999999996</v>
      </c>
      <c r="H49" s="39"/>
    </row>
    <row r="50" spans="1:8" x14ac:dyDescent="0.25">
      <c r="B50" s="23">
        <v>45243</v>
      </c>
      <c r="C50" s="3" t="s">
        <v>22</v>
      </c>
      <c r="D50" s="1" t="s">
        <v>25</v>
      </c>
      <c r="E50" s="2">
        <v>1125</v>
      </c>
      <c r="F50" s="2"/>
      <c r="G50" s="19">
        <f t="shared" si="0"/>
        <v>5136140.0999999996</v>
      </c>
    </row>
    <row r="51" spans="1:8" x14ac:dyDescent="0.25">
      <c r="B51" s="23">
        <v>45244</v>
      </c>
      <c r="C51" s="3">
        <v>10172</v>
      </c>
      <c r="D51" s="1" t="s">
        <v>23</v>
      </c>
      <c r="E51" s="2"/>
      <c r="F51" s="2">
        <v>45000</v>
      </c>
      <c r="G51" s="19">
        <f t="shared" si="0"/>
        <v>5181140.0999999996</v>
      </c>
    </row>
    <row r="52" spans="1:8" x14ac:dyDescent="0.25">
      <c r="B52" s="23">
        <v>45244</v>
      </c>
      <c r="C52" s="3">
        <v>5202173</v>
      </c>
      <c r="D52" s="1" t="s">
        <v>39</v>
      </c>
      <c r="E52" s="2"/>
      <c r="F52" s="2">
        <v>11753.54</v>
      </c>
      <c r="G52" s="19">
        <f t="shared" si="0"/>
        <v>5192893.6399999997</v>
      </c>
    </row>
    <row r="53" spans="1:8" ht="15.75" thickBot="1" x14ac:dyDescent="0.3">
      <c r="B53" s="25">
        <v>45244</v>
      </c>
      <c r="C53" s="26">
        <v>5405509</v>
      </c>
      <c r="D53" s="1" t="s">
        <v>39</v>
      </c>
      <c r="E53" s="2"/>
      <c r="F53" s="30">
        <v>1500</v>
      </c>
      <c r="G53" s="19">
        <f t="shared" si="0"/>
        <v>5194393.6399999997</v>
      </c>
    </row>
    <row r="54" spans="1:8" ht="15.75" thickBot="1" x14ac:dyDescent="0.3">
      <c r="A54" s="21"/>
      <c r="B54" s="51"/>
      <c r="C54" s="33"/>
      <c r="D54" s="21"/>
      <c r="E54" s="21"/>
      <c r="F54" s="20"/>
      <c r="G54" s="19">
        <f t="shared" si="0"/>
        <v>5194393.6399999997</v>
      </c>
    </row>
    <row r="55" spans="1:8" x14ac:dyDescent="0.25">
      <c r="B55" s="14">
        <v>45244</v>
      </c>
      <c r="C55" s="31" t="s">
        <v>50</v>
      </c>
      <c r="D55" s="1" t="s">
        <v>24</v>
      </c>
      <c r="E55" s="32"/>
      <c r="F55" s="32">
        <v>153000</v>
      </c>
      <c r="G55" s="19">
        <f t="shared" si="0"/>
        <v>5347393.6399999997</v>
      </c>
    </row>
    <row r="56" spans="1:8" x14ac:dyDescent="0.25">
      <c r="B56" s="23">
        <v>45244</v>
      </c>
      <c r="C56" s="3">
        <v>10253</v>
      </c>
      <c r="D56" s="1" t="s">
        <v>49</v>
      </c>
      <c r="E56" s="2"/>
      <c r="F56" s="2">
        <v>44000</v>
      </c>
      <c r="G56" s="19">
        <f t="shared" si="0"/>
        <v>5391393.6399999997</v>
      </c>
    </row>
    <row r="57" spans="1:8" x14ac:dyDescent="0.25">
      <c r="B57" s="23">
        <v>45244</v>
      </c>
      <c r="C57" s="3" t="s">
        <v>51</v>
      </c>
      <c r="D57" s="1" t="s">
        <v>52</v>
      </c>
      <c r="E57" s="2">
        <v>23010</v>
      </c>
      <c r="F57" s="2"/>
      <c r="G57" s="19">
        <f t="shared" si="0"/>
        <v>5368383.6399999997</v>
      </c>
    </row>
    <row r="58" spans="1:8" x14ac:dyDescent="0.25">
      <c r="B58" s="23">
        <v>45244</v>
      </c>
      <c r="C58" s="3" t="s">
        <v>22</v>
      </c>
      <c r="D58" s="1" t="s">
        <v>25</v>
      </c>
      <c r="E58" s="2">
        <v>3375</v>
      </c>
      <c r="F58" s="2"/>
      <c r="G58" s="19">
        <f t="shared" si="0"/>
        <v>5365008.6399999997</v>
      </c>
    </row>
    <row r="59" spans="1:8" x14ac:dyDescent="0.25">
      <c r="B59" s="23">
        <v>45245</v>
      </c>
      <c r="C59" s="3">
        <v>60267</v>
      </c>
      <c r="D59" s="1" t="s">
        <v>23</v>
      </c>
      <c r="E59" s="2"/>
      <c r="F59" s="2">
        <v>49300</v>
      </c>
      <c r="G59" s="19">
        <f t="shared" si="0"/>
        <v>5414308.6399999997</v>
      </c>
    </row>
    <row r="60" spans="1:8" x14ac:dyDescent="0.25">
      <c r="B60" s="23">
        <v>45245</v>
      </c>
      <c r="C60" s="3" t="s">
        <v>70</v>
      </c>
      <c r="D60" s="1" t="s">
        <v>24</v>
      </c>
      <c r="E60" s="2"/>
      <c r="F60" s="2">
        <v>37000</v>
      </c>
      <c r="G60" s="19">
        <f t="shared" si="0"/>
        <v>5451308.6399999997</v>
      </c>
    </row>
    <row r="61" spans="1:8" x14ac:dyDescent="0.25">
      <c r="B61" s="23">
        <v>45245</v>
      </c>
      <c r="C61" s="3">
        <v>90356</v>
      </c>
      <c r="D61" s="1" t="s">
        <v>49</v>
      </c>
      <c r="E61" s="2"/>
      <c r="F61" s="2">
        <v>44000</v>
      </c>
      <c r="G61" s="19">
        <f t="shared" si="0"/>
        <v>5495308.6399999997</v>
      </c>
    </row>
    <row r="62" spans="1:8" x14ac:dyDescent="0.25">
      <c r="B62" s="23">
        <v>45245</v>
      </c>
      <c r="C62" s="3" t="s">
        <v>22</v>
      </c>
      <c r="D62" s="1" t="s">
        <v>25</v>
      </c>
      <c r="E62" s="2">
        <v>2175</v>
      </c>
      <c r="F62" s="2"/>
      <c r="G62" s="19">
        <f t="shared" si="0"/>
        <v>5493133.6399999997</v>
      </c>
    </row>
    <row r="63" spans="1:8" x14ac:dyDescent="0.25">
      <c r="B63" s="23">
        <v>45246</v>
      </c>
      <c r="C63" s="3">
        <v>40079</v>
      </c>
      <c r="D63" s="1" t="s">
        <v>23</v>
      </c>
      <c r="E63" s="2"/>
      <c r="F63" s="2">
        <v>11000</v>
      </c>
      <c r="G63" s="19">
        <f t="shared" si="0"/>
        <v>5504133.6399999997</v>
      </c>
    </row>
    <row r="64" spans="1:8" x14ac:dyDescent="0.25">
      <c r="A64" s="21"/>
      <c r="B64" s="22"/>
      <c r="C64" s="33"/>
      <c r="D64" s="21"/>
      <c r="E64" s="20"/>
      <c r="F64" s="20"/>
      <c r="G64" s="71">
        <f t="shared" si="0"/>
        <v>5504133.6399999997</v>
      </c>
      <c r="H64" s="21"/>
    </row>
    <row r="65" spans="2:7" x14ac:dyDescent="0.25">
      <c r="B65" s="23">
        <v>45246</v>
      </c>
      <c r="C65" s="3">
        <v>5180062</v>
      </c>
      <c r="D65" s="1" t="s">
        <v>37</v>
      </c>
      <c r="E65" s="2"/>
      <c r="F65" s="2">
        <v>20000</v>
      </c>
      <c r="G65" s="73">
        <f t="shared" si="0"/>
        <v>5524133.6399999997</v>
      </c>
    </row>
    <row r="66" spans="2:7" x14ac:dyDescent="0.25">
      <c r="B66" s="23">
        <v>45246</v>
      </c>
      <c r="C66" s="3" t="s">
        <v>72</v>
      </c>
      <c r="D66" s="1" t="s">
        <v>24</v>
      </c>
      <c r="E66" s="2"/>
      <c r="F66" s="2">
        <v>31000</v>
      </c>
      <c r="G66" s="19">
        <f t="shared" si="0"/>
        <v>5555133.6399999997</v>
      </c>
    </row>
    <row r="67" spans="2:7" x14ac:dyDescent="0.25">
      <c r="B67" s="23">
        <v>45246</v>
      </c>
      <c r="C67" s="3">
        <v>90290</v>
      </c>
      <c r="D67" s="1" t="s">
        <v>49</v>
      </c>
      <c r="E67" s="2"/>
      <c r="F67" s="2">
        <v>1000</v>
      </c>
      <c r="G67" s="19">
        <f t="shared" si="0"/>
        <v>5556133.6399999997</v>
      </c>
    </row>
    <row r="68" spans="2:7" x14ac:dyDescent="0.25">
      <c r="B68" s="23">
        <v>45246</v>
      </c>
      <c r="C68" s="3" t="s">
        <v>22</v>
      </c>
      <c r="D68" s="1" t="s">
        <v>25</v>
      </c>
      <c r="E68" s="2">
        <v>3825</v>
      </c>
      <c r="F68" s="2"/>
      <c r="G68" s="19">
        <f t="shared" si="0"/>
        <v>5552308.6399999997</v>
      </c>
    </row>
    <row r="69" spans="2:7" x14ac:dyDescent="0.25">
      <c r="B69" s="23">
        <v>45247</v>
      </c>
      <c r="C69" s="3">
        <v>20082</v>
      </c>
      <c r="D69" s="1" t="s">
        <v>23</v>
      </c>
      <c r="E69" s="2"/>
      <c r="F69" s="2">
        <v>49000</v>
      </c>
      <c r="G69" s="19">
        <f t="shared" si="0"/>
        <v>5601308.6399999997</v>
      </c>
    </row>
    <row r="70" spans="2:7" x14ac:dyDescent="0.25">
      <c r="B70" s="23">
        <v>45247</v>
      </c>
      <c r="C70" s="3">
        <v>14112023</v>
      </c>
      <c r="D70" s="1" t="s">
        <v>39</v>
      </c>
      <c r="E70" s="2"/>
      <c r="F70" s="2">
        <v>28060.67</v>
      </c>
      <c r="G70" s="19">
        <f t="shared" si="0"/>
        <v>5629369.3099999996</v>
      </c>
    </row>
    <row r="71" spans="2:7" x14ac:dyDescent="0.25">
      <c r="B71" s="23">
        <v>45247</v>
      </c>
      <c r="C71" s="3" t="s">
        <v>73</v>
      </c>
      <c r="D71" s="1" t="s">
        <v>24</v>
      </c>
      <c r="E71" s="2"/>
      <c r="F71" s="2">
        <v>83000</v>
      </c>
      <c r="G71" s="19">
        <f t="shared" si="0"/>
        <v>5712369.3099999996</v>
      </c>
    </row>
    <row r="72" spans="2:7" x14ac:dyDescent="0.25">
      <c r="B72" s="23">
        <v>45247</v>
      </c>
      <c r="C72" s="3">
        <v>10255</v>
      </c>
      <c r="D72" s="1" t="s">
        <v>49</v>
      </c>
      <c r="E72" s="2"/>
      <c r="F72" s="2">
        <v>108000</v>
      </c>
      <c r="G72" s="19">
        <f t="shared" si="0"/>
        <v>5820369.3099999996</v>
      </c>
    </row>
    <row r="73" spans="2:7" x14ac:dyDescent="0.25">
      <c r="B73" s="23">
        <v>45247</v>
      </c>
      <c r="C73" s="3" t="s">
        <v>74</v>
      </c>
      <c r="D73" s="1" t="s">
        <v>19</v>
      </c>
      <c r="E73" s="2">
        <v>321148.79999999999</v>
      </c>
      <c r="F73" s="2"/>
      <c r="G73" s="19">
        <f t="shared" si="0"/>
        <v>5499220.5099999998</v>
      </c>
    </row>
    <row r="74" spans="2:7" x14ac:dyDescent="0.25">
      <c r="B74" s="23">
        <v>45247</v>
      </c>
      <c r="C74" s="3" t="s">
        <v>22</v>
      </c>
      <c r="D74" s="1" t="s">
        <v>25</v>
      </c>
      <c r="E74" s="2">
        <v>925</v>
      </c>
      <c r="F74" s="2"/>
      <c r="G74" s="19">
        <f t="shared" si="0"/>
        <v>5498295.5099999998</v>
      </c>
    </row>
    <row r="75" spans="2:7" x14ac:dyDescent="0.25">
      <c r="B75" s="23">
        <v>45250</v>
      </c>
      <c r="C75" s="3">
        <v>30146</v>
      </c>
      <c r="D75" s="1" t="s">
        <v>23</v>
      </c>
      <c r="E75" s="1"/>
      <c r="F75" s="10">
        <v>12000</v>
      </c>
      <c r="G75" s="19">
        <f t="shared" ref="G75:G128" si="1">G74+F75-E75</f>
        <v>5510295.5099999998</v>
      </c>
    </row>
    <row r="76" spans="2:7" x14ac:dyDescent="0.25">
      <c r="B76" s="23">
        <v>45250</v>
      </c>
      <c r="C76" s="3">
        <v>20410085</v>
      </c>
      <c r="D76" s="1" t="s">
        <v>37</v>
      </c>
      <c r="E76" s="2"/>
      <c r="F76" s="10">
        <v>24000</v>
      </c>
      <c r="G76" s="19">
        <f t="shared" si="1"/>
        <v>5534295.5099999998</v>
      </c>
    </row>
    <row r="77" spans="2:7" x14ac:dyDescent="0.25">
      <c r="B77" s="23">
        <v>45250</v>
      </c>
      <c r="C77" s="3" t="s">
        <v>75</v>
      </c>
      <c r="D77" s="1" t="s">
        <v>24</v>
      </c>
      <c r="E77" s="2"/>
      <c r="F77" s="2">
        <v>76000</v>
      </c>
      <c r="G77" s="19">
        <f t="shared" si="1"/>
        <v>5610295.5099999998</v>
      </c>
    </row>
    <row r="78" spans="2:7" x14ac:dyDescent="0.25">
      <c r="B78" s="23">
        <v>45250</v>
      </c>
      <c r="C78" s="3">
        <v>59317</v>
      </c>
      <c r="D78" s="1" t="s">
        <v>49</v>
      </c>
      <c r="E78" s="2"/>
      <c r="F78" s="2">
        <v>2000</v>
      </c>
      <c r="G78" s="19">
        <f t="shared" si="1"/>
        <v>5612295.5099999998</v>
      </c>
    </row>
    <row r="79" spans="2:7" x14ac:dyDescent="0.25">
      <c r="B79" s="23">
        <v>45250</v>
      </c>
      <c r="C79" s="3" t="s">
        <v>76</v>
      </c>
      <c r="D79" s="1" t="s">
        <v>47</v>
      </c>
      <c r="E79" s="2">
        <v>100031.2</v>
      </c>
      <c r="F79" s="2"/>
      <c r="G79" s="19">
        <f t="shared" si="1"/>
        <v>5512264.3099999996</v>
      </c>
    </row>
    <row r="80" spans="2:7" x14ac:dyDescent="0.25">
      <c r="B80" s="23">
        <v>45250</v>
      </c>
      <c r="C80" s="3" t="s">
        <v>22</v>
      </c>
      <c r="D80" s="1" t="s">
        <v>25</v>
      </c>
      <c r="E80" s="2">
        <v>775</v>
      </c>
      <c r="F80" s="2"/>
      <c r="G80" s="19">
        <f t="shared" si="1"/>
        <v>5511489.3099999996</v>
      </c>
    </row>
    <row r="81" spans="2:7" x14ac:dyDescent="0.25">
      <c r="B81" s="23">
        <v>45251</v>
      </c>
      <c r="C81" s="3" t="s">
        <v>22</v>
      </c>
      <c r="D81" s="6" t="s">
        <v>26</v>
      </c>
      <c r="E81" s="2"/>
      <c r="F81" s="2">
        <v>5000</v>
      </c>
      <c r="G81" s="19">
        <f t="shared" si="1"/>
        <v>5516489.3099999996</v>
      </c>
    </row>
    <row r="82" spans="2:7" x14ac:dyDescent="0.25">
      <c r="B82" s="23">
        <v>45251</v>
      </c>
      <c r="C82" s="3">
        <v>20277</v>
      </c>
      <c r="D82" s="1" t="s">
        <v>23</v>
      </c>
      <c r="E82" s="2"/>
      <c r="F82" s="2">
        <v>62500</v>
      </c>
      <c r="G82" s="19">
        <f t="shared" si="1"/>
        <v>5578989.3099999996</v>
      </c>
    </row>
    <row r="83" spans="2:7" x14ac:dyDescent="0.25">
      <c r="B83" s="23">
        <v>45251</v>
      </c>
      <c r="C83" s="3" t="s">
        <v>77</v>
      </c>
      <c r="D83" s="1" t="s">
        <v>24</v>
      </c>
      <c r="E83" s="2"/>
      <c r="F83" s="2">
        <v>42000</v>
      </c>
      <c r="G83" s="19">
        <f t="shared" si="1"/>
        <v>5620989.3099999996</v>
      </c>
    </row>
    <row r="84" spans="2:7" x14ac:dyDescent="0.25">
      <c r="B84" s="23">
        <v>45251</v>
      </c>
      <c r="C84" s="3" t="s">
        <v>22</v>
      </c>
      <c r="D84" s="1" t="s">
        <v>25</v>
      </c>
      <c r="E84" s="2">
        <v>2075</v>
      </c>
      <c r="F84" s="2"/>
      <c r="G84" s="19">
        <f t="shared" si="1"/>
        <v>5618914.3099999996</v>
      </c>
    </row>
    <row r="85" spans="2:7" x14ac:dyDescent="0.25">
      <c r="B85" s="23">
        <v>45252</v>
      </c>
      <c r="C85" s="3" t="s">
        <v>22</v>
      </c>
      <c r="D85" s="1" t="s">
        <v>26</v>
      </c>
      <c r="E85" s="2"/>
      <c r="F85" s="2">
        <v>42000</v>
      </c>
      <c r="G85" s="19">
        <f t="shared" si="1"/>
        <v>5660914.3099999996</v>
      </c>
    </row>
    <row r="86" spans="2:7" x14ac:dyDescent="0.25">
      <c r="B86" s="23">
        <v>45252</v>
      </c>
      <c r="C86" s="3">
        <v>15554</v>
      </c>
      <c r="D86" s="1" t="s">
        <v>23</v>
      </c>
      <c r="E86" s="2"/>
      <c r="F86" s="2">
        <v>43000</v>
      </c>
      <c r="G86" s="19">
        <f t="shared" si="1"/>
        <v>5703914.3099999996</v>
      </c>
    </row>
    <row r="87" spans="2:7" x14ac:dyDescent="0.25">
      <c r="B87" s="23">
        <v>45252</v>
      </c>
      <c r="C87" s="3" t="s">
        <v>78</v>
      </c>
      <c r="D87" s="1" t="s">
        <v>24</v>
      </c>
      <c r="E87" s="2"/>
      <c r="F87" s="2">
        <v>93000</v>
      </c>
      <c r="G87" s="19">
        <f t="shared" si="1"/>
        <v>5796914.3099999996</v>
      </c>
    </row>
    <row r="88" spans="2:7" x14ac:dyDescent="0.25">
      <c r="B88" s="23">
        <v>45252</v>
      </c>
      <c r="C88" s="3">
        <v>59038</v>
      </c>
      <c r="D88" s="1" t="s">
        <v>49</v>
      </c>
      <c r="E88" s="1"/>
      <c r="F88" s="2">
        <v>22000</v>
      </c>
      <c r="G88" s="19">
        <f t="shared" si="1"/>
        <v>5818914.3099999996</v>
      </c>
    </row>
    <row r="89" spans="2:7" x14ac:dyDescent="0.25">
      <c r="B89" s="23">
        <v>45252</v>
      </c>
      <c r="C89" s="3" t="s">
        <v>22</v>
      </c>
      <c r="D89" s="1" t="s">
        <v>25</v>
      </c>
      <c r="E89" s="2">
        <v>1900</v>
      </c>
      <c r="F89" s="2"/>
      <c r="G89" s="19">
        <f t="shared" si="1"/>
        <v>5817014.3099999996</v>
      </c>
    </row>
    <row r="90" spans="2:7" x14ac:dyDescent="0.25">
      <c r="B90" s="23">
        <v>45253</v>
      </c>
      <c r="C90" s="3" t="s">
        <v>22</v>
      </c>
      <c r="D90" s="1" t="s">
        <v>26</v>
      </c>
      <c r="E90" s="2"/>
      <c r="F90" s="2">
        <v>20000</v>
      </c>
      <c r="G90" s="19">
        <f t="shared" si="1"/>
        <v>5837014.3099999996</v>
      </c>
    </row>
    <row r="91" spans="2:7" x14ac:dyDescent="0.25">
      <c r="B91" s="23">
        <v>45253</v>
      </c>
      <c r="C91" s="3">
        <v>89923</v>
      </c>
      <c r="D91" s="1" t="s">
        <v>23</v>
      </c>
      <c r="E91" s="2"/>
      <c r="F91" s="2">
        <v>46000</v>
      </c>
      <c r="G91" s="19">
        <f t="shared" si="1"/>
        <v>5883014.3099999996</v>
      </c>
    </row>
    <row r="92" spans="2:7" x14ac:dyDescent="0.25">
      <c r="B92" s="44">
        <v>45253</v>
      </c>
      <c r="C92" s="43">
        <v>1146</v>
      </c>
      <c r="D92" s="1" t="s">
        <v>37</v>
      </c>
      <c r="E92" s="45"/>
      <c r="F92" s="45">
        <v>20000</v>
      </c>
      <c r="G92" s="19">
        <f t="shared" si="1"/>
        <v>5903014.3099999996</v>
      </c>
    </row>
    <row r="93" spans="2:7" x14ac:dyDescent="0.25">
      <c r="B93" s="23">
        <v>45253</v>
      </c>
      <c r="C93" s="3" t="s">
        <v>80</v>
      </c>
      <c r="D93" s="1" t="s">
        <v>24</v>
      </c>
      <c r="E93" s="45"/>
      <c r="F93" s="2">
        <v>80000</v>
      </c>
      <c r="G93" s="19">
        <f t="shared" si="1"/>
        <v>5983014.3099999996</v>
      </c>
    </row>
    <row r="94" spans="2:7" x14ac:dyDescent="0.25">
      <c r="B94" s="23">
        <v>45253</v>
      </c>
      <c r="C94" s="3">
        <v>74083</v>
      </c>
      <c r="D94" s="1" t="s">
        <v>49</v>
      </c>
      <c r="E94" s="45"/>
      <c r="F94" s="2">
        <v>24000</v>
      </c>
      <c r="G94" s="19">
        <f t="shared" si="1"/>
        <v>6007014.3099999996</v>
      </c>
    </row>
    <row r="95" spans="2:7" x14ac:dyDescent="0.25">
      <c r="B95" s="23">
        <v>45253</v>
      </c>
      <c r="C95" s="3" t="s">
        <v>81</v>
      </c>
      <c r="D95" s="1" t="s">
        <v>82</v>
      </c>
      <c r="E95" s="45">
        <v>509842.6</v>
      </c>
      <c r="F95" s="2"/>
      <c r="G95" s="19">
        <f t="shared" si="1"/>
        <v>5497171.71</v>
      </c>
    </row>
    <row r="96" spans="2:7" x14ac:dyDescent="0.25">
      <c r="B96" s="23">
        <v>45253</v>
      </c>
      <c r="C96" s="3" t="s">
        <v>22</v>
      </c>
      <c r="D96" s="1" t="s">
        <v>25</v>
      </c>
      <c r="E96" s="2">
        <v>1050</v>
      </c>
      <c r="F96" s="2"/>
      <c r="G96" s="19">
        <f t="shared" si="1"/>
        <v>5496121.71</v>
      </c>
    </row>
    <row r="97" spans="2:7" x14ac:dyDescent="0.25">
      <c r="B97" s="23">
        <v>45254</v>
      </c>
      <c r="C97" s="3" t="s">
        <v>22</v>
      </c>
      <c r="D97" s="1" t="s">
        <v>26</v>
      </c>
      <c r="E97" s="2"/>
      <c r="F97" s="2">
        <v>3000</v>
      </c>
      <c r="G97" s="19">
        <f t="shared" si="1"/>
        <v>5499121.71</v>
      </c>
    </row>
    <row r="98" spans="2:7" x14ac:dyDescent="0.25">
      <c r="B98" s="23">
        <v>45254</v>
      </c>
      <c r="C98" s="3">
        <v>30095</v>
      </c>
      <c r="D98" s="1" t="s">
        <v>23</v>
      </c>
      <c r="E98" s="45"/>
      <c r="F98" s="2">
        <v>90450</v>
      </c>
      <c r="G98" s="19">
        <f t="shared" si="1"/>
        <v>5589571.71</v>
      </c>
    </row>
    <row r="99" spans="2:7" x14ac:dyDescent="0.25">
      <c r="B99" s="23">
        <v>45254</v>
      </c>
      <c r="C99" s="3" t="s">
        <v>84</v>
      </c>
      <c r="D99" s="1" t="s">
        <v>24</v>
      </c>
      <c r="E99" s="2"/>
      <c r="F99" s="2">
        <v>48500</v>
      </c>
      <c r="G99" s="19">
        <f t="shared" si="1"/>
        <v>5638071.71</v>
      </c>
    </row>
    <row r="100" spans="2:7" x14ac:dyDescent="0.25">
      <c r="B100" s="23">
        <v>45254</v>
      </c>
      <c r="C100" s="3">
        <v>10221</v>
      </c>
      <c r="D100" s="1" t="s">
        <v>49</v>
      </c>
      <c r="E100" s="2"/>
      <c r="F100" s="2">
        <v>2000</v>
      </c>
      <c r="G100" s="19">
        <f t="shared" si="1"/>
        <v>5640071.71</v>
      </c>
    </row>
    <row r="101" spans="2:7" x14ac:dyDescent="0.25">
      <c r="B101" s="23">
        <v>45254</v>
      </c>
      <c r="C101" s="3" t="s">
        <v>85</v>
      </c>
      <c r="D101" s="1" t="s">
        <v>82</v>
      </c>
      <c r="E101" s="2">
        <v>477723</v>
      </c>
      <c r="F101" s="2"/>
      <c r="G101" s="19">
        <f t="shared" si="1"/>
        <v>5162348.71</v>
      </c>
    </row>
    <row r="102" spans="2:7" x14ac:dyDescent="0.25">
      <c r="B102" s="23">
        <v>45254</v>
      </c>
      <c r="C102" s="3" t="s">
        <v>86</v>
      </c>
      <c r="D102" s="1" t="s">
        <v>17</v>
      </c>
      <c r="E102" s="2">
        <v>205716.36</v>
      </c>
      <c r="F102" s="9"/>
      <c r="G102" s="19">
        <f t="shared" si="1"/>
        <v>4956632.3499999996</v>
      </c>
    </row>
    <row r="103" spans="2:7" x14ac:dyDescent="0.25">
      <c r="B103" s="23">
        <v>45254</v>
      </c>
      <c r="C103" s="3" t="s">
        <v>87</v>
      </c>
      <c r="D103" s="1" t="s">
        <v>88</v>
      </c>
      <c r="E103" s="2">
        <v>469992.82</v>
      </c>
      <c r="F103" s="9"/>
      <c r="G103" s="19">
        <f t="shared" si="1"/>
        <v>4486639.5299999993</v>
      </c>
    </row>
    <row r="104" spans="2:7" x14ac:dyDescent="0.25">
      <c r="B104" s="23">
        <v>45254</v>
      </c>
      <c r="C104" s="3" t="s">
        <v>89</v>
      </c>
      <c r="D104" s="1" t="s">
        <v>15</v>
      </c>
      <c r="E104" s="2">
        <v>178368.8</v>
      </c>
      <c r="F104" s="9"/>
      <c r="G104" s="19">
        <f t="shared" si="1"/>
        <v>4308270.7299999995</v>
      </c>
    </row>
    <row r="105" spans="2:7" x14ac:dyDescent="0.25">
      <c r="B105" s="23">
        <v>45254</v>
      </c>
      <c r="C105" s="3" t="s">
        <v>22</v>
      </c>
      <c r="D105" s="1" t="s">
        <v>25</v>
      </c>
      <c r="E105" s="9">
        <v>2325</v>
      </c>
      <c r="F105" s="9"/>
      <c r="G105" s="19">
        <f t="shared" si="1"/>
        <v>4305945.7299999995</v>
      </c>
    </row>
    <row r="106" spans="2:7" x14ac:dyDescent="0.25">
      <c r="B106" s="23">
        <v>45257</v>
      </c>
      <c r="C106" s="3" t="s">
        <v>22</v>
      </c>
      <c r="D106" s="1" t="s">
        <v>26</v>
      </c>
      <c r="E106" s="1"/>
      <c r="F106" s="9">
        <v>7200</v>
      </c>
      <c r="G106" s="19">
        <f t="shared" si="1"/>
        <v>4313145.7299999995</v>
      </c>
    </row>
    <row r="107" spans="2:7" x14ac:dyDescent="0.25">
      <c r="B107" s="72">
        <v>45257</v>
      </c>
      <c r="C107" s="3">
        <v>57435</v>
      </c>
      <c r="D107" s="1" t="s">
        <v>23</v>
      </c>
      <c r="E107" s="1"/>
      <c r="F107" s="9">
        <v>28000</v>
      </c>
      <c r="G107" s="73">
        <f t="shared" si="1"/>
        <v>4341145.7299999995</v>
      </c>
    </row>
    <row r="108" spans="2:7" x14ac:dyDescent="0.25">
      <c r="B108" s="51"/>
      <c r="C108" s="33"/>
      <c r="D108" s="28"/>
      <c r="E108" s="21"/>
      <c r="F108" s="17"/>
      <c r="G108" s="70">
        <f t="shared" si="1"/>
        <v>4341145.7299999995</v>
      </c>
    </row>
    <row r="109" spans="2:7" x14ac:dyDescent="0.25">
      <c r="B109" s="23">
        <v>45257</v>
      </c>
      <c r="C109" s="3" t="s">
        <v>90</v>
      </c>
      <c r="D109" s="1" t="s">
        <v>24</v>
      </c>
      <c r="E109" s="9"/>
      <c r="F109" s="9">
        <v>70450</v>
      </c>
      <c r="G109" s="73">
        <f t="shared" si="1"/>
        <v>4411595.7299999995</v>
      </c>
    </row>
    <row r="110" spans="2:7" x14ac:dyDescent="0.25">
      <c r="B110" s="23">
        <v>45257</v>
      </c>
      <c r="C110" s="3">
        <v>10228</v>
      </c>
      <c r="D110" s="1" t="s">
        <v>49</v>
      </c>
      <c r="E110" s="2"/>
      <c r="F110" s="9">
        <v>13000</v>
      </c>
      <c r="G110" s="19">
        <f t="shared" si="1"/>
        <v>4424595.7299999995</v>
      </c>
    </row>
    <row r="111" spans="2:7" x14ac:dyDescent="0.25">
      <c r="B111" s="55">
        <v>45257</v>
      </c>
      <c r="C111" s="56" t="s">
        <v>22</v>
      </c>
      <c r="D111" s="1" t="s">
        <v>25</v>
      </c>
      <c r="E111" s="57">
        <v>2000</v>
      </c>
      <c r="F111" s="58"/>
      <c r="G111" s="19">
        <f t="shared" si="1"/>
        <v>4422595.7299999995</v>
      </c>
    </row>
    <row r="112" spans="2:7" x14ac:dyDescent="0.25">
      <c r="B112" s="55">
        <v>45258</v>
      </c>
      <c r="C112" s="56" t="s">
        <v>22</v>
      </c>
      <c r="D112" s="1" t="s">
        <v>26</v>
      </c>
      <c r="E112" s="57"/>
      <c r="F112" s="58">
        <v>34400.769999999997</v>
      </c>
      <c r="G112" s="19">
        <f t="shared" si="1"/>
        <v>4456996.4999999991</v>
      </c>
    </row>
    <row r="113" spans="2:7" x14ac:dyDescent="0.25">
      <c r="B113" s="55">
        <v>45258</v>
      </c>
      <c r="C113" s="56">
        <v>40248</v>
      </c>
      <c r="D113" s="1" t="s">
        <v>23</v>
      </c>
      <c r="E113" s="57"/>
      <c r="F113" s="58">
        <v>34000</v>
      </c>
      <c r="G113" s="19">
        <f t="shared" si="1"/>
        <v>4490996.4999999991</v>
      </c>
    </row>
    <row r="114" spans="2:7" x14ac:dyDescent="0.25">
      <c r="B114" s="55">
        <v>45258</v>
      </c>
      <c r="C114" s="56" t="s">
        <v>91</v>
      </c>
      <c r="D114" s="1" t="s">
        <v>24</v>
      </c>
      <c r="E114" s="57"/>
      <c r="F114" s="58">
        <v>41000</v>
      </c>
      <c r="G114" s="19">
        <f t="shared" si="1"/>
        <v>4531996.4999999991</v>
      </c>
    </row>
    <row r="115" spans="2:7" x14ac:dyDescent="0.25">
      <c r="B115" s="55">
        <v>45258</v>
      </c>
      <c r="C115" s="56">
        <v>20218</v>
      </c>
      <c r="D115" s="1" t="s">
        <v>49</v>
      </c>
      <c r="E115" s="57"/>
      <c r="F115" s="58">
        <v>3000</v>
      </c>
      <c r="G115" s="19">
        <f t="shared" si="1"/>
        <v>4534996.4999999991</v>
      </c>
    </row>
    <row r="116" spans="2:7" x14ac:dyDescent="0.25">
      <c r="B116" s="55">
        <v>45258</v>
      </c>
      <c r="C116" s="56" t="s">
        <v>92</v>
      </c>
      <c r="D116" s="61" t="s">
        <v>93</v>
      </c>
      <c r="E116" s="57">
        <v>132502.20000000001</v>
      </c>
      <c r="F116" s="58"/>
      <c r="G116" s="19">
        <f t="shared" si="1"/>
        <v>4402494.2999999989</v>
      </c>
    </row>
    <row r="117" spans="2:7" x14ac:dyDescent="0.25">
      <c r="B117" s="55">
        <v>45258</v>
      </c>
      <c r="C117" s="56" t="s">
        <v>22</v>
      </c>
      <c r="D117" s="1" t="s">
        <v>25</v>
      </c>
      <c r="E117" s="57">
        <v>1212.5</v>
      </c>
      <c r="F117" s="58"/>
      <c r="G117" s="19">
        <f t="shared" si="1"/>
        <v>4401281.7999999989</v>
      </c>
    </row>
    <row r="118" spans="2:7" x14ac:dyDescent="0.25">
      <c r="B118" s="55">
        <v>45259</v>
      </c>
      <c r="C118" s="56">
        <v>30184</v>
      </c>
      <c r="D118" s="1" t="s">
        <v>23</v>
      </c>
      <c r="E118" s="57"/>
      <c r="F118" s="58">
        <v>88000</v>
      </c>
      <c r="G118" s="19">
        <f t="shared" si="1"/>
        <v>4489281.7999999989</v>
      </c>
    </row>
    <row r="119" spans="2:7" x14ac:dyDescent="0.25">
      <c r="B119" s="55">
        <v>45259</v>
      </c>
      <c r="C119" s="56" t="s">
        <v>94</v>
      </c>
      <c r="D119" s="1" t="s">
        <v>24</v>
      </c>
      <c r="E119" s="57"/>
      <c r="F119" s="58">
        <v>41000</v>
      </c>
      <c r="G119" s="19">
        <f t="shared" si="1"/>
        <v>4530281.7999999989</v>
      </c>
    </row>
    <row r="120" spans="2:7" x14ac:dyDescent="0.25">
      <c r="B120" s="55">
        <v>45259</v>
      </c>
      <c r="C120" s="56">
        <v>10183</v>
      </c>
      <c r="D120" s="1" t="s">
        <v>49</v>
      </c>
      <c r="E120" s="57"/>
      <c r="F120" s="58">
        <v>22000</v>
      </c>
      <c r="G120" s="19">
        <f t="shared" si="1"/>
        <v>4552281.7999999989</v>
      </c>
    </row>
    <row r="121" spans="2:7" x14ac:dyDescent="0.25">
      <c r="B121" s="55">
        <v>45259</v>
      </c>
      <c r="C121" s="56" t="s">
        <v>95</v>
      </c>
      <c r="D121" s="61" t="s">
        <v>96</v>
      </c>
      <c r="E121" s="57">
        <v>21540</v>
      </c>
      <c r="F121" s="58"/>
      <c r="G121" s="19">
        <f t="shared" si="1"/>
        <v>4530741.7999999989</v>
      </c>
    </row>
    <row r="122" spans="2:7" x14ac:dyDescent="0.25">
      <c r="B122" s="55">
        <v>45259</v>
      </c>
      <c r="C122" s="56" t="s">
        <v>22</v>
      </c>
      <c r="D122" s="1" t="s">
        <v>25</v>
      </c>
      <c r="E122" s="57">
        <v>1761.25</v>
      </c>
      <c r="F122" s="58"/>
      <c r="G122" s="19">
        <f t="shared" si="1"/>
        <v>4528980.5499999989</v>
      </c>
    </row>
    <row r="123" spans="2:7" x14ac:dyDescent="0.25">
      <c r="B123" s="55">
        <v>45260</v>
      </c>
      <c r="C123" s="56" t="s">
        <v>22</v>
      </c>
      <c r="D123" s="61" t="s">
        <v>97</v>
      </c>
      <c r="E123" s="57"/>
      <c r="F123" s="58">
        <v>19942.5</v>
      </c>
      <c r="G123" s="19">
        <f t="shared" si="1"/>
        <v>4548923.0499999989</v>
      </c>
    </row>
    <row r="124" spans="2:7" x14ac:dyDescent="0.25">
      <c r="B124" s="55">
        <v>45260</v>
      </c>
      <c r="C124" s="56">
        <v>20158</v>
      </c>
      <c r="D124" s="1" t="s">
        <v>23</v>
      </c>
      <c r="E124" s="57"/>
      <c r="F124" s="58">
        <v>53000</v>
      </c>
      <c r="G124" s="19">
        <f t="shared" si="1"/>
        <v>4601923.0499999989</v>
      </c>
    </row>
    <row r="125" spans="2:7" x14ac:dyDescent="0.25">
      <c r="B125" s="55">
        <v>45260</v>
      </c>
      <c r="C125" s="56" t="s">
        <v>98</v>
      </c>
      <c r="D125" s="1" t="s">
        <v>24</v>
      </c>
      <c r="E125" s="57"/>
      <c r="F125" s="58">
        <v>6000</v>
      </c>
      <c r="G125" s="19">
        <f t="shared" si="1"/>
        <v>4607923.0499999989</v>
      </c>
    </row>
    <row r="126" spans="2:7" x14ac:dyDescent="0.25">
      <c r="B126" s="55">
        <v>45260</v>
      </c>
      <c r="C126" s="56">
        <v>10247</v>
      </c>
      <c r="D126" s="1" t="s">
        <v>49</v>
      </c>
      <c r="E126" s="57"/>
      <c r="F126" s="58">
        <v>19000</v>
      </c>
      <c r="G126" s="19">
        <f>G125+F126-E126</f>
        <v>4626923.0499999989</v>
      </c>
    </row>
    <row r="127" spans="2:7" x14ac:dyDescent="0.25">
      <c r="B127" s="55">
        <v>45260</v>
      </c>
      <c r="C127" s="56" t="s">
        <v>22</v>
      </c>
      <c r="D127" s="1" t="s">
        <v>25</v>
      </c>
      <c r="E127" s="57">
        <v>1025</v>
      </c>
      <c r="F127" s="58"/>
      <c r="G127" s="19">
        <f t="shared" si="1"/>
        <v>4625898.0499999989</v>
      </c>
    </row>
    <row r="128" spans="2:7" ht="15" customHeight="1" thickBot="1" x14ac:dyDescent="0.3">
      <c r="B128" s="78" t="s">
        <v>31</v>
      </c>
      <c r="C128" s="79"/>
      <c r="D128" s="79"/>
      <c r="E128" s="79"/>
      <c r="F128" s="79"/>
      <c r="G128" s="19">
        <f t="shared" si="1"/>
        <v>4625898.0499999989</v>
      </c>
    </row>
    <row r="129" spans="2:8" x14ac:dyDescent="0.25">
      <c r="B129" s="22"/>
      <c r="C129" s="33"/>
      <c r="D129" s="21"/>
      <c r="E129" s="20"/>
      <c r="F129" s="17"/>
      <c r="G129" s="74"/>
      <c r="H129" s="21"/>
    </row>
    <row r="130" spans="2:8" x14ac:dyDescent="0.25">
      <c r="B130" s="22"/>
      <c r="C130" s="33"/>
      <c r="D130" s="21"/>
      <c r="E130" s="20"/>
      <c r="F130" s="17"/>
      <c r="G130" s="74"/>
    </row>
    <row r="132" spans="2:8" ht="15.75" thickBot="1" x14ac:dyDescent="0.3">
      <c r="B132" s="80"/>
      <c r="C132" s="80"/>
      <c r="F132" s="80"/>
      <c r="G132" s="80"/>
    </row>
    <row r="133" spans="2:8" x14ac:dyDescent="0.25">
      <c r="B133" s="81" t="s">
        <v>16</v>
      </c>
      <c r="C133" s="81"/>
      <c r="F133" s="81" t="s">
        <v>9</v>
      </c>
      <c r="G133" s="81"/>
    </row>
    <row r="134" spans="2:8" x14ac:dyDescent="0.25">
      <c r="B134" s="82" t="s">
        <v>20</v>
      </c>
      <c r="C134" s="82"/>
      <c r="F134" s="82" t="s">
        <v>10</v>
      </c>
      <c r="G134" s="82"/>
    </row>
    <row r="137" spans="2:8" x14ac:dyDescent="0.25">
      <c r="D137" t="s">
        <v>13</v>
      </c>
    </row>
    <row r="138" spans="2:8" x14ac:dyDescent="0.25">
      <c r="D138" s="81" t="s">
        <v>11</v>
      </c>
      <c r="E138" s="81"/>
    </row>
    <row r="139" spans="2:8" x14ac:dyDescent="0.25">
      <c r="D139" s="82" t="s">
        <v>12</v>
      </c>
      <c r="E139" s="82"/>
    </row>
    <row r="143" spans="2:8" x14ac:dyDescent="0.25">
      <c r="B143" s="75"/>
      <c r="C143" s="75"/>
      <c r="D143" s="75"/>
      <c r="E143" s="75"/>
      <c r="F143" s="75"/>
      <c r="G143" s="75"/>
    </row>
    <row r="144" spans="2:8" x14ac:dyDescent="0.25">
      <c r="B144" s="75"/>
      <c r="C144" s="75"/>
      <c r="D144" s="75"/>
      <c r="E144" s="75"/>
      <c r="F144" s="75"/>
      <c r="G144" s="75"/>
    </row>
    <row r="145" spans="1:7" x14ac:dyDescent="0.25">
      <c r="B145" s="75"/>
      <c r="C145" s="75"/>
      <c r="D145" s="75"/>
      <c r="E145" s="75"/>
      <c r="F145" s="75"/>
      <c r="G145" s="75"/>
    </row>
    <row r="146" spans="1:7" x14ac:dyDescent="0.25">
      <c r="B146" s="63"/>
      <c r="C146" s="63"/>
      <c r="D146" s="64"/>
      <c r="E146" s="63"/>
      <c r="F146" s="46"/>
      <c r="G146" s="46"/>
    </row>
    <row r="147" spans="1:7" x14ac:dyDescent="0.25">
      <c r="B147" s="33"/>
      <c r="C147" s="66"/>
      <c r="D147" s="67"/>
      <c r="E147" s="68"/>
      <c r="F147" s="46"/>
      <c r="G147" s="46"/>
    </row>
    <row r="148" spans="1:7" x14ac:dyDescent="0.25">
      <c r="B148" s="33"/>
      <c r="C148" s="66"/>
      <c r="D148" s="67"/>
      <c r="E148" s="68"/>
      <c r="F148" s="46"/>
      <c r="G148" s="46"/>
    </row>
    <row r="149" spans="1:7" x14ac:dyDescent="0.25">
      <c r="A149" s="50"/>
      <c r="B149" s="33"/>
      <c r="C149" s="66"/>
      <c r="D149" s="67"/>
      <c r="E149" s="20"/>
    </row>
    <row r="150" spans="1:7" x14ac:dyDescent="0.25">
      <c r="B150" s="33"/>
      <c r="C150" s="66"/>
      <c r="D150" s="21"/>
      <c r="E150" s="69"/>
    </row>
    <row r="151" spans="1:7" x14ac:dyDescent="0.25">
      <c r="B151" s="33"/>
      <c r="C151" s="66"/>
      <c r="D151" s="21"/>
      <c r="E151" s="69"/>
    </row>
    <row r="152" spans="1:7" x14ac:dyDescent="0.25">
      <c r="B152" s="33"/>
      <c r="C152" s="66"/>
      <c r="D152" s="21"/>
      <c r="E152" s="69"/>
    </row>
    <row r="153" spans="1:7" x14ac:dyDescent="0.25">
      <c r="B153" s="33"/>
      <c r="C153" s="66"/>
      <c r="D153" s="21"/>
      <c r="E153" s="69"/>
    </row>
    <row r="154" spans="1:7" x14ac:dyDescent="0.25">
      <c r="B154" s="33"/>
      <c r="C154" s="66"/>
      <c r="D154" s="21"/>
      <c r="E154" s="69"/>
    </row>
    <row r="155" spans="1:7" x14ac:dyDescent="0.25">
      <c r="B155" s="33"/>
      <c r="C155" s="66"/>
      <c r="D155" s="21"/>
      <c r="E155" s="69"/>
    </row>
    <row r="156" spans="1:7" x14ac:dyDescent="0.25">
      <c r="B156" s="33"/>
      <c r="C156" s="66"/>
      <c r="D156" s="21"/>
      <c r="E156" s="69"/>
    </row>
    <row r="157" spans="1:7" x14ac:dyDescent="0.25">
      <c r="B157" s="76"/>
      <c r="C157" s="76"/>
      <c r="D157" s="76"/>
      <c r="E157" s="65">
        <f>SUM(E147:E156)</f>
        <v>0</v>
      </c>
    </row>
    <row r="158" spans="1:7" x14ac:dyDescent="0.25">
      <c r="B158" s="75"/>
      <c r="C158" s="75"/>
      <c r="D158" s="75"/>
      <c r="E158" s="75"/>
      <c r="F158" s="75"/>
      <c r="G158" s="75"/>
    </row>
    <row r="159" spans="1:7" x14ac:dyDescent="0.25">
      <c r="B159" s="75"/>
      <c r="C159" s="75"/>
      <c r="D159" s="75"/>
      <c r="E159" s="75"/>
      <c r="F159" s="75"/>
      <c r="G159" s="75"/>
    </row>
    <row r="160" spans="1:7" x14ac:dyDescent="0.25">
      <c r="B160" s="75"/>
      <c r="C160" s="75"/>
      <c r="D160" s="75"/>
      <c r="E160" s="75"/>
      <c r="F160" s="75"/>
      <c r="G160" s="75"/>
    </row>
  </sheetData>
  <mergeCells count="18">
    <mergeCell ref="B144:G144"/>
    <mergeCell ref="A6:G6"/>
    <mergeCell ref="A7:G7"/>
    <mergeCell ref="B128:F128"/>
    <mergeCell ref="B132:C132"/>
    <mergeCell ref="F132:G132"/>
    <mergeCell ref="B133:C133"/>
    <mergeCell ref="F133:G133"/>
    <mergeCell ref="B134:C134"/>
    <mergeCell ref="F134:G134"/>
    <mergeCell ref="D138:E138"/>
    <mergeCell ref="D139:E139"/>
    <mergeCell ref="B143:G143"/>
    <mergeCell ref="B145:G145"/>
    <mergeCell ref="B157:D157"/>
    <mergeCell ref="B158:G158"/>
    <mergeCell ref="B159:G159"/>
    <mergeCell ref="B160:G160"/>
  </mergeCells>
  <pageMargins left="0.7" right="0.7" top="0.75" bottom="0.75" header="0.3" footer="0.3"/>
  <pageSetup scale="65" orientation="portrait" r:id="rId1"/>
  <rowBreaks count="1" manualBreakCount="1">
    <brk id="141" max="16383" man="1"/>
  </rowBreaks>
  <colBreaks count="1" manualBreakCount="1">
    <brk id="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068B-652F-4FEC-B165-797E3D2BE1EA}">
  <dimension ref="A6:I125"/>
  <sheetViews>
    <sheetView tabSelected="1" view="pageLayout" zoomScaleNormal="95" workbookViewId="0">
      <selection activeCell="I22" sqref="I22"/>
    </sheetView>
  </sheetViews>
  <sheetFormatPr baseColWidth="10" defaultRowHeight="15" x14ac:dyDescent="0.25"/>
  <cols>
    <col min="1" max="1" width="4.42578125" customWidth="1"/>
    <col min="2" max="2" width="11.5703125" customWidth="1"/>
    <col min="3" max="3" width="13.28515625" customWidth="1"/>
    <col min="4" max="4" width="45.85546875" customWidth="1"/>
    <col min="5" max="5" width="15.85546875" customWidth="1"/>
    <col min="6" max="6" width="14.42578125" customWidth="1"/>
    <col min="7" max="7" width="19" customWidth="1"/>
    <col min="9" max="9" width="17.5703125" customWidth="1"/>
    <col min="10" max="10" width="13.7109375" customWidth="1"/>
  </cols>
  <sheetData>
    <row r="6" spans="1:9" ht="18.75" x14ac:dyDescent="0.3">
      <c r="A6" s="77" t="s">
        <v>6</v>
      </c>
      <c r="B6" s="77"/>
      <c r="C6" s="77"/>
      <c r="D6" s="77"/>
      <c r="E6" s="77"/>
      <c r="F6" s="77"/>
      <c r="G6" s="77"/>
    </row>
    <row r="7" spans="1:9" ht="18.75" x14ac:dyDescent="0.3">
      <c r="A7" s="77" t="s">
        <v>28</v>
      </c>
      <c r="B7" s="77"/>
      <c r="C7" s="77"/>
      <c r="D7" s="77"/>
      <c r="E7" s="77"/>
      <c r="F7" s="77"/>
      <c r="G7" s="77"/>
    </row>
    <row r="8" spans="1:9" ht="15.75" thickBot="1" x14ac:dyDescent="0.3">
      <c r="G8" s="29" t="s">
        <v>14</v>
      </c>
    </row>
    <row r="9" spans="1:9" ht="15.75" x14ac:dyDescent="0.25">
      <c r="B9" s="11" t="s">
        <v>1</v>
      </c>
      <c r="C9" s="12" t="s">
        <v>2</v>
      </c>
      <c r="D9" s="12" t="s">
        <v>3</v>
      </c>
      <c r="E9" s="12" t="s">
        <v>4</v>
      </c>
      <c r="F9" s="12" t="s">
        <v>5</v>
      </c>
      <c r="G9" s="13" t="s">
        <v>7</v>
      </c>
    </row>
    <row r="10" spans="1:9" s="5" customFormat="1" ht="15.75" x14ac:dyDescent="0.25">
      <c r="B10" s="36"/>
      <c r="C10" s="18"/>
      <c r="D10" s="18" t="s">
        <v>29</v>
      </c>
      <c r="E10" s="18"/>
      <c r="F10" s="18"/>
      <c r="G10" s="35">
        <v>326803.06</v>
      </c>
      <c r="I10" s="15"/>
    </row>
    <row r="11" spans="1:9" s="5" customFormat="1" ht="15.75" x14ac:dyDescent="0.25">
      <c r="B11" s="37">
        <v>45231</v>
      </c>
      <c r="C11" s="16" t="s">
        <v>32</v>
      </c>
      <c r="D11" s="6" t="s">
        <v>26</v>
      </c>
      <c r="E11" s="45"/>
      <c r="F11" s="9">
        <v>4000</v>
      </c>
      <c r="G11" s="35">
        <f>G10+F11-E11</f>
        <v>330803.06</v>
      </c>
      <c r="I11" s="15"/>
    </row>
    <row r="12" spans="1:9" s="5" customFormat="1" ht="15.75" x14ac:dyDescent="0.25">
      <c r="B12" s="37">
        <v>45231</v>
      </c>
      <c r="C12" s="43" t="s">
        <v>22</v>
      </c>
      <c r="D12" s="6" t="s">
        <v>33</v>
      </c>
      <c r="E12" s="45"/>
      <c r="F12" s="9">
        <v>48000</v>
      </c>
      <c r="G12" s="35">
        <f t="shared" ref="G12:G59" si="0">G11+F12-E12</f>
        <v>378803.06</v>
      </c>
      <c r="I12" s="15"/>
    </row>
    <row r="13" spans="1:9" s="5" customFormat="1" ht="15.75" x14ac:dyDescent="0.25">
      <c r="B13" s="37">
        <v>45231</v>
      </c>
      <c r="C13" s="16" t="s">
        <v>22</v>
      </c>
      <c r="D13" s="60" t="s">
        <v>21</v>
      </c>
      <c r="E13" s="9">
        <v>204.15</v>
      </c>
      <c r="F13" s="1"/>
      <c r="G13" s="35">
        <f t="shared" si="0"/>
        <v>378598.91</v>
      </c>
      <c r="I13" s="15"/>
    </row>
    <row r="14" spans="1:9" s="5" customFormat="1" ht="15.75" x14ac:dyDescent="0.25">
      <c r="B14" s="37">
        <v>45232</v>
      </c>
      <c r="C14" s="16" t="s">
        <v>22</v>
      </c>
      <c r="D14" s="6" t="s">
        <v>26</v>
      </c>
      <c r="E14" s="9"/>
      <c r="F14" s="9">
        <v>8000</v>
      </c>
      <c r="G14" s="35">
        <f t="shared" si="0"/>
        <v>386598.91</v>
      </c>
      <c r="I14" s="15"/>
    </row>
    <row r="15" spans="1:9" s="5" customFormat="1" ht="15.75" x14ac:dyDescent="0.25">
      <c r="B15" s="59">
        <v>45232</v>
      </c>
      <c r="C15" s="43">
        <v>57327</v>
      </c>
      <c r="D15" s="6" t="s">
        <v>27</v>
      </c>
      <c r="E15" s="45">
        <v>48000</v>
      </c>
      <c r="F15" s="9"/>
      <c r="G15" s="35">
        <f t="shared" si="0"/>
        <v>338598.91</v>
      </c>
      <c r="I15" s="15"/>
    </row>
    <row r="16" spans="1:9" x14ac:dyDescent="0.25">
      <c r="B16" s="34">
        <v>45233</v>
      </c>
      <c r="C16" s="7">
        <v>57328</v>
      </c>
      <c r="D16" s="6" t="s">
        <v>36</v>
      </c>
      <c r="E16" s="9">
        <v>117393.89</v>
      </c>
      <c r="F16" s="9"/>
      <c r="G16" s="35">
        <f t="shared" si="0"/>
        <v>221205.01999999996</v>
      </c>
      <c r="I16" s="17"/>
    </row>
    <row r="17" spans="2:9" x14ac:dyDescent="0.25">
      <c r="B17" s="53">
        <v>45237</v>
      </c>
      <c r="C17" s="54" t="s">
        <v>22</v>
      </c>
      <c r="D17" s="60" t="s">
        <v>21</v>
      </c>
      <c r="E17" s="9">
        <v>72</v>
      </c>
      <c r="F17" s="1"/>
      <c r="G17" s="35">
        <f t="shared" si="0"/>
        <v>221133.01999999996</v>
      </c>
    </row>
    <row r="18" spans="2:9" x14ac:dyDescent="0.25">
      <c r="B18" s="34">
        <v>45238</v>
      </c>
      <c r="C18" s="7" t="s">
        <v>22</v>
      </c>
      <c r="D18" s="6" t="s">
        <v>26</v>
      </c>
      <c r="E18" s="9"/>
      <c r="F18" s="9">
        <v>8000</v>
      </c>
      <c r="G18" s="35">
        <f t="shared" si="0"/>
        <v>229133.01999999996</v>
      </c>
    </row>
    <row r="19" spans="2:9" x14ac:dyDescent="0.25">
      <c r="B19" s="34">
        <v>45238</v>
      </c>
      <c r="C19" s="16" t="s">
        <v>22</v>
      </c>
      <c r="D19" s="60" t="s">
        <v>21</v>
      </c>
      <c r="E19" s="9">
        <v>67.5</v>
      </c>
      <c r="F19" s="1"/>
      <c r="G19" s="35">
        <f t="shared" si="0"/>
        <v>229065.51999999996</v>
      </c>
    </row>
    <row r="20" spans="2:9" x14ac:dyDescent="0.25">
      <c r="B20" s="34">
        <v>45239</v>
      </c>
      <c r="C20" s="16" t="s">
        <v>22</v>
      </c>
      <c r="D20" s="6" t="s">
        <v>26</v>
      </c>
      <c r="E20" s="9"/>
      <c r="F20" s="9">
        <v>4000</v>
      </c>
      <c r="G20" s="35">
        <f t="shared" si="0"/>
        <v>233065.51999999996</v>
      </c>
    </row>
    <row r="21" spans="2:9" x14ac:dyDescent="0.25">
      <c r="B21" s="34">
        <v>45239</v>
      </c>
      <c r="C21" s="16" t="s">
        <v>22</v>
      </c>
      <c r="D21" s="60" t="s">
        <v>21</v>
      </c>
      <c r="E21" s="9">
        <v>84.15</v>
      </c>
      <c r="F21" s="9"/>
      <c r="G21" s="35">
        <f t="shared" si="0"/>
        <v>232981.36999999997</v>
      </c>
      <c r="I21" s="39"/>
    </row>
    <row r="22" spans="2:9" x14ac:dyDescent="0.25">
      <c r="B22" s="34">
        <v>45240</v>
      </c>
      <c r="C22" s="7" t="s">
        <v>22</v>
      </c>
      <c r="D22" s="60" t="s">
        <v>21</v>
      </c>
      <c r="E22" s="1">
        <v>401.09</v>
      </c>
      <c r="F22" s="9"/>
      <c r="G22" s="35">
        <f t="shared" si="0"/>
        <v>232580.27999999997</v>
      </c>
      <c r="I22" s="39"/>
    </row>
    <row r="23" spans="2:9" x14ac:dyDescent="0.25">
      <c r="B23" s="34">
        <v>45244</v>
      </c>
      <c r="C23" s="7" t="s">
        <v>22</v>
      </c>
      <c r="D23" s="6" t="s">
        <v>26</v>
      </c>
      <c r="E23" s="9"/>
      <c r="F23" s="9">
        <v>2000000</v>
      </c>
      <c r="G23" s="35">
        <f t="shared" si="0"/>
        <v>2232580.2799999998</v>
      </c>
    </row>
    <row r="24" spans="2:9" x14ac:dyDescent="0.25">
      <c r="B24" s="34">
        <v>45245</v>
      </c>
      <c r="C24" s="7" t="s">
        <v>22</v>
      </c>
      <c r="D24" s="6" t="s">
        <v>26</v>
      </c>
      <c r="E24" s="9"/>
      <c r="F24" s="9">
        <v>4000</v>
      </c>
      <c r="G24" s="35">
        <f t="shared" si="0"/>
        <v>2236580.2799999998</v>
      </c>
    </row>
    <row r="25" spans="2:9" x14ac:dyDescent="0.25">
      <c r="B25" s="34">
        <v>45245</v>
      </c>
      <c r="C25" s="7">
        <v>57329</v>
      </c>
      <c r="D25" s="6" t="s">
        <v>55</v>
      </c>
      <c r="E25" s="9"/>
      <c r="F25" s="9"/>
      <c r="G25" s="35">
        <f t="shared" si="0"/>
        <v>2236580.2799999998</v>
      </c>
    </row>
    <row r="26" spans="2:9" x14ac:dyDescent="0.25">
      <c r="B26" s="53">
        <v>45245</v>
      </c>
      <c r="C26" s="54">
        <v>57330</v>
      </c>
      <c r="D26" s="60" t="s">
        <v>55</v>
      </c>
      <c r="E26" s="45"/>
      <c r="F26" s="1"/>
      <c r="G26" s="35">
        <f t="shared" si="0"/>
        <v>2236580.2799999998</v>
      </c>
    </row>
    <row r="27" spans="2:9" x14ac:dyDescent="0.25">
      <c r="B27" s="34">
        <v>45245</v>
      </c>
      <c r="C27" s="3">
        <v>57331</v>
      </c>
      <c r="D27" s="6" t="s">
        <v>55</v>
      </c>
      <c r="E27" s="9"/>
      <c r="F27" s="9"/>
      <c r="G27" s="35">
        <f t="shared" si="0"/>
        <v>2236580.2799999998</v>
      </c>
    </row>
    <row r="28" spans="2:9" x14ac:dyDescent="0.25">
      <c r="B28" s="34">
        <v>45245</v>
      </c>
      <c r="C28" s="3">
        <v>57332</v>
      </c>
      <c r="D28" s="1" t="s">
        <v>54</v>
      </c>
      <c r="E28" s="9">
        <v>6916.67</v>
      </c>
      <c r="F28" s="1"/>
      <c r="G28" s="35">
        <f t="shared" si="0"/>
        <v>2229663.61</v>
      </c>
    </row>
    <row r="29" spans="2:9" x14ac:dyDescent="0.25">
      <c r="B29" s="34">
        <v>45245</v>
      </c>
      <c r="C29" s="3">
        <v>57333</v>
      </c>
      <c r="D29" s="1" t="s">
        <v>53</v>
      </c>
      <c r="E29" s="9">
        <v>150000</v>
      </c>
      <c r="F29" s="9"/>
      <c r="G29" s="35">
        <f t="shared" si="0"/>
        <v>2079663.6099999999</v>
      </c>
    </row>
    <row r="30" spans="2:9" x14ac:dyDescent="0.25">
      <c r="B30" s="34">
        <v>45245</v>
      </c>
      <c r="C30" s="3">
        <v>57334</v>
      </c>
      <c r="D30" s="6" t="s">
        <v>56</v>
      </c>
      <c r="E30" s="9">
        <v>80000</v>
      </c>
      <c r="F30" s="9"/>
      <c r="G30" s="35">
        <f t="shared" si="0"/>
        <v>1999663.6099999999</v>
      </c>
    </row>
    <row r="31" spans="2:9" x14ac:dyDescent="0.25">
      <c r="B31" s="34">
        <v>45245</v>
      </c>
      <c r="C31" s="3">
        <v>57335</v>
      </c>
      <c r="D31" s="6" t="s">
        <v>57</v>
      </c>
      <c r="E31" s="9">
        <v>66690</v>
      </c>
      <c r="F31" s="9"/>
      <c r="G31" s="35">
        <f t="shared" si="0"/>
        <v>1932973.6099999999</v>
      </c>
    </row>
    <row r="32" spans="2:9" x14ac:dyDescent="0.25">
      <c r="B32" s="34">
        <v>45245</v>
      </c>
      <c r="C32" s="3">
        <v>57336</v>
      </c>
      <c r="D32" s="6" t="s">
        <v>58</v>
      </c>
      <c r="E32" s="9">
        <v>56100</v>
      </c>
      <c r="F32" s="1"/>
      <c r="G32" s="35">
        <f t="shared" si="0"/>
        <v>1876873.6099999999</v>
      </c>
    </row>
    <row r="33" spans="2:7" x14ac:dyDescent="0.25">
      <c r="B33" s="34">
        <v>45245</v>
      </c>
      <c r="C33" s="7">
        <v>57337</v>
      </c>
      <c r="D33" s="6" t="s">
        <v>59</v>
      </c>
      <c r="E33" s="9">
        <v>56100</v>
      </c>
      <c r="F33" s="1"/>
      <c r="G33" s="35">
        <f t="shared" si="0"/>
        <v>1820773.6099999999</v>
      </c>
    </row>
    <row r="34" spans="2:7" x14ac:dyDescent="0.25">
      <c r="B34" s="34">
        <v>45245</v>
      </c>
      <c r="C34" s="7">
        <v>56338</v>
      </c>
      <c r="D34" s="6" t="s">
        <v>60</v>
      </c>
      <c r="E34" s="9">
        <v>56100</v>
      </c>
      <c r="F34" s="9"/>
      <c r="G34" s="35">
        <f t="shared" si="0"/>
        <v>1764673.6099999999</v>
      </c>
    </row>
    <row r="35" spans="2:7" x14ac:dyDescent="0.25">
      <c r="B35" s="34">
        <v>45245</v>
      </c>
      <c r="C35" s="7">
        <v>57339</v>
      </c>
      <c r="D35" s="8" t="s">
        <v>61</v>
      </c>
      <c r="E35" s="9">
        <v>56100</v>
      </c>
      <c r="F35" s="1"/>
      <c r="G35" s="35">
        <f t="shared" si="0"/>
        <v>1708573.6099999999</v>
      </c>
    </row>
    <row r="36" spans="2:7" x14ac:dyDescent="0.25">
      <c r="B36" s="34">
        <v>45245</v>
      </c>
      <c r="C36" s="7">
        <v>57340</v>
      </c>
      <c r="D36" s="8" t="s">
        <v>62</v>
      </c>
      <c r="E36" s="9">
        <v>56100</v>
      </c>
      <c r="F36" s="1"/>
      <c r="G36" s="35">
        <f t="shared" si="0"/>
        <v>1652473.6099999999</v>
      </c>
    </row>
    <row r="37" spans="2:7" x14ac:dyDescent="0.25">
      <c r="B37" s="34">
        <v>45245</v>
      </c>
      <c r="C37" s="7">
        <v>57341</v>
      </c>
      <c r="D37" s="6" t="s">
        <v>63</v>
      </c>
      <c r="E37" s="9">
        <v>56100</v>
      </c>
      <c r="F37" s="1"/>
      <c r="G37" s="35">
        <f t="shared" si="0"/>
        <v>1596373.6099999999</v>
      </c>
    </row>
    <row r="38" spans="2:7" x14ac:dyDescent="0.25">
      <c r="B38" s="34">
        <v>45245</v>
      </c>
      <c r="C38" s="7">
        <v>57342</v>
      </c>
      <c r="D38" s="6" t="s">
        <v>64</v>
      </c>
      <c r="E38" s="9">
        <v>56100</v>
      </c>
      <c r="F38" s="9"/>
      <c r="G38" s="35">
        <f t="shared" si="0"/>
        <v>1540273.6099999999</v>
      </c>
    </row>
    <row r="39" spans="2:7" x14ac:dyDescent="0.25">
      <c r="B39" s="34">
        <v>45245</v>
      </c>
      <c r="C39" s="7">
        <v>57343</v>
      </c>
      <c r="D39" s="6" t="s">
        <v>65</v>
      </c>
      <c r="E39" s="9">
        <v>56100</v>
      </c>
      <c r="F39" s="9"/>
      <c r="G39" s="35">
        <f t="shared" si="0"/>
        <v>1484173.6099999999</v>
      </c>
    </row>
    <row r="40" spans="2:7" x14ac:dyDescent="0.25">
      <c r="B40" s="34">
        <v>45245</v>
      </c>
      <c r="C40" s="7">
        <v>57344</v>
      </c>
      <c r="D40" s="6" t="s">
        <v>66</v>
      </c>
      <c r="E40" s="9">
        <v>48000</v>
      </c>
      <c r="F40" s="1"/>
      <c r="G40" s="35">
        <f t="shared" si="0"/>
        <v>1436173.6099999999</v>
      </c>
    </row>
    <row r="41" spans="2:7" x14ac:dyDescent="0.25">
      <c r="B41" s="34">
        <v>45245</v>
      </c>
      <c r="C41" s="7">
        <v>57345</v>
      </c>
      <c r="D41" s="6" t="s">
        <v>27</v>
      </c>
      <c r="E41" s="9">
        <v>48000</v>
      </c>
      <c r="F41" s="9"/>
      <c r="G41" s="35">
        <f t="shared" si="0"/>
        <v>1388173.6099999999</v>
      </c>
    </row>
    <row r="42" spans="2:7" x14ac:dyDescent="0.25">
      <c r="B42" s="34">
        <v>45245</v>
      </c>
      <c r="C42" s="7">
        <v>57346</v>
      </c>
      <c r="D42" s="6" t="s">
        <v>67</v>
      </c>
      <c r="E42" s="9">
        <v>48000</v>
      </c>
      <c r="F42" s="1"/>
      <c r="G42" s="35">
        <f t="shared" si="0"/>
        <v>1340173.6099999999</v>
      </c>
    </row>
    <row r="43" spans="2:7" x14ac:dyDescent="0.25">
      <c r="B43" s="34">
        <v>45245</v>
      </c>
      <c r="C43" s="7">
        <v>57347</v>
      </c>
      <c r="D43" s="6" t="s">
        <v>68</v>
      </c>
      <c r="E43" s="9">
        <v>45000</v>
      </c>
      <c r="F43" s="9"/>
      <c r="G43" s="35">
        <f t="shared" si="0"/>
        <v>1295173.6099999999</v>
      </c>
    </row>
    <row r="44" spans="2:7" x14ac:dyDescent="0.25">
      <c r="B44" s="34">
        <v>45245</v>
      </c>
      <c r="C44" s="7">
        <v>57348</v>
      </c>
      <c r="D44" s="6" t="s">
        <v>69</v>
      </c>
      <c r="E44" s="9">
        <v>34500</v>
      </c>
      <c r="F44" s="9"/>
      <c r="G44" s="35">
        <f t="shared" si="0"/>
        <v>1260673.6099999999</v>
      </c>
    </row>
    <row r="45" spans="2:7" x14ac:dyDescent="0.25">
      <c r="B45" s="34">
        <v>45245</v>
      </c>
      <c r="C45" s="7" t="s">
        <v>22</v>
      </c>
      <c r="D45" s="60" t="s">
        <v>21</v>
      </c>
      <c r="E45" s="9">
        <v>10.38</v>
      </c>
      <c r="F45" s="9"/>
      <c r="G45" s="35">
        <f t="shared" si="0"/>
        <v>1260663.23</v>
      </c>
    </row>
    <row r="46" spans="2:7" x14ac:dyDescent="0.25">
      <c r="B46" s="34">
        <v>45246</v>
      </c>
      <c r="C46" s="7" t="s">
        <v>22</v>
      </c>
      <c r="D46" s="6" t="s">
        <v>26</v>
      </c>
      <c r="E46" s="9"/>
      <c r="F46" s="9">
        <v>8000</v>
      </c>
      <c r="G46" s="35">
        <f t="shared" si="0"/>
        <v>1268663.23</v>
      </c>
    </row>
    <row r="47" spans="2:7" x14ac:dyDescent="0.25">
      <c r="B47" s="34">
        <v>45246</v>
      </c>
      <c r="C47" s="7">
        <v>57349</v>
      </c>
      <c r="D47" s="6" t="s">
        <v>71</v>
      </c>
      <c r="E47" s="9">
        <v>1500</v>
      </c>
      <c r="F47" s="9"/>
      <c r="G47" s="35">
        <f t="shared" si="0"/>
        <v>1267163.23</v>
      </c>
    </row>
    <row r="48" spans="2:7" x14ac:dyDescent="0.25">
      <c r="B48" s="48">
        <v>45246</v>
      </c>
      <c r="C48" s="7">
        <v>57350</v>
      </c>
      <c r="D48" s="6" t="s">
        <v>71</v>
      </c>
      <c r="E48" s="9">
        <v>2700</v>
      </c>
      <c r="F48" s="9"/>
      <c r="G48" s="35">
        <f t="shared" si="0"/>
        <v>1264463.23</v>
      </c>
    </row>
    <row r="49" spans="2:7" x14ac:dyDescent="0.25">
      <c r="B49" s="48">
        <v>45250</v>
      </c>
      <c r="C49" s="7" t="s">
        <v>22</v>
      </c>
      <c r="D49" s="60" t="s">
        <v>21</v>
      </c>
      <c r="E49" s="9">
        <v>72</v>
      </c>
      <c r="F49" s="1"/>
      <c r="G49" s="35">
        <f t="shared" si="0"/>
        <v>1264391.23</v>
      </c>
    </row>
    <row r="50" spans="2:7" x14ac:dyDescent="0.25">
      <c r="B50" s="48">
        <v>45251</v>
      </c>
      <c r="C50" s="7" t="s">
        <v>22</v>
      </c>
      <c r="D50" s="60" t="s">
        <v>21</v>
      </c>
      <c r="E50" s="9">
        <v>4.05</v>
      </c>
      <c r="F50" s="1"/>
      <c r="G50" s="35">
        <f t="shared" si="0"/>
        <v>1264387.18</v>
      </c>
    </row>
    <row r="51" spans="2:7" x14ac:dyDescent="0.25">
      <c r="B51" s="48">
        <v>45253</v>
      </c>
      <c r="C51" s="7">
        <v>57351</v>
      </c>
      <c r="D51" s="6" t="s">
        <v>79</v>
      </c>
      <c r="E51" s="9">
        <v>114898.15</v>
      </c>
      <c r="F51" s="9"/>
      <c r="G51" s="35">
        <f t="shared" si="0"/>
        <v>1149489.03</v>
      </c>
    </row>
    <row r="52" spans="2:7" x14ac:dyDescent="0.25">
      <c r="B52" s="48">
        <v>45254</v>
      </c>
      <c r="C52" s="7">
        <v>57352</v>
      </c>
      <c r="D52" s="6" t="s">
        <v>83</v>
      </c>
      <c r="E52" s="9">
        <v>18000</v>
      </c>
      <c r="F52" s="9"/>
      <c r="G52" s="35">
        <f t="shared" si="0"/>
        <v>1131489.03</v>
      </c>
    </row>
    <row r="53" spans="2:7" x14ac:dyDescent="0.25">
      <c r="B53" s="48">
        <v>45254</v>
      </c>
      <c r="C53" s="7">
        <v>57353</v>
      </c>
      <c r="D53" s="6" t="s">
        <v>83</v>
      </c>
      <c r="E53" s="9">
        <v>7200</v>
      </c>
      <c r="F53" s="1"/>
      <c r="G53" s="35">
        <f t="shared" si="0"/>
        <v>1124289.03</v>
      </c>
    </row>
    <row r="54" spans="2:7" x14ac:dyDescent="0.25">
      <c r="B54" s="48">
        <v>45257</v>
      </c>
      <c r="C54" s="7" t="s">
        <v>22</v>
      </c>
      <c r="D54" s="60" t="s">
        <v>21</v>
      </c>
      <c r="E54" s="9">
        <v>6.3</v>
      </c>
      <c r="F54" s="1"/>
      <c r="G54" s="35">
        <f t="shared" si="0"/>
        <v>1124282.73</v>
      </c>
    </row>
    <row r="55" spans="2:7" x14ac:dyDescent="0.25">
      <c r="B55" s="48">
        <v>45258</v>
      </c>
      <c r="C55" s="7" t="s">
        <v>22</v>
      </c>
      <c r="D55" s="60" t="s">
        <v>21</v>
      </c>
      <c r="E55" s="9">
        <v>577.49</v>
      </c>
      <c r="F55" s="1"/>
      <c r="G55" s="35">
        <f t="shared" si="0"/>
        <v>1123705.24</v>
      </c>
    </row>
    <row r="56" spans="2:7" x14ac:dyDescent="0.25">
      <c r="B56" s="48">
        <v>45259</v>
      </c>
      <c r="C56" s="7" t="s">
        <v>22</v>
      </c>
      <c r="D56" s="60" t="s">
        <v>21</v>
      </c>
      <c r="E56" s="9">
        <v>135.9</v>
      </c>
      <c r="F56" s="1"/>
      <c r="G56" s="35">
        <f t="shared" si="0"/>
        <v>1123569.3400000001</v>
      </c>
    </row>
    <row r="57" spans="2:7" x14ac:dyDescent="0.25">
      <c r="B57" s="48">
        <v>45260</v>
      </c>
      <c r="C57" s="7" t="s">
        <v>22</v>
      </c>
      <c r="D57" s="6" t="s">
        <v>26</v>
      </c>
      <c r="E57" s="9"/>
      <c r="F57" s="9">
        <v>1800</v>
      </c>
      <c r="G57" s="35">
        <f t="shared" si="0"/>
        <v>1125369.3400000001</v>
      </c>
    </row>
    <row r="58" spans="2:7" x14ac:dyDescent="0.25">
      <c r="B58" s="48">
        <v>45260</v>
      </c>
      <c r="C58" s="7">
        <v>57354</v>
      </c>
      <c r="D58" s="6" t="s">
        <v>83</v>
      </c>
      <c r="E58" s="9">
        <v>10800</v>
      </c>
      <c r="F58" s="1"/>
      <c r="G58" s="35">
        <f t="shared" si="0"/>
        <v>1114569.3400000001</v>
      </c>
    </row>
    <row r="59" spans="2:7" x14ac:dyDescent="0.25">
      <c r="B59" s="48">
        <v>45260</v>
      </c>
      <c r="C59" s="7" t="s">
        <v>22</v>
      </c>
      <c r="D59" s="60" t="s">
        <v>21</v>
      </c>
      <c r="E59" s="9">
        <v>431.5</v>
      </c>
      <c r="F59" s="1"/>
      <c r="G59" s="35">
        <f t="shared" si="0"/>
        <v>1114137.8400000001</v>
      </c>
    </row>
    <row r="60" spans="2:7" s="49" customFormat="1" x14ac:dyDescent="0.25">
      <c r="B60" s="83" t="s">
        <v>99</v>
      </c>
      <c r="C60" s="84"/>
      <c r="D60" s="84"/>
      <c r="E60" s="84"/>
      <c r="F60" s="85"/>
      <c r="G60" s="62">
        <f>G59</f>
        <v>1114137.8400000001</v>
      </c>
    </row>
    <row r="61" spans="2:7" s="5" customFormat="1" x14ac:dyDescent="0.25">
      <c r="B61" s="41"/>
      <c r="C61" s="41"/>
      <c r="D61" s="41"/>
      <c r="E61" s="41"/>
      <c r="F61" s="41"/>
      <c r="G61" s="42"/>
    </row>
    <row r="62" spans="2:7" s="5" customFormat="1" x14ac:dyDescent="0.25">
      <c r="B62" s="41"/>
      <c r="C62" s="41"/>
      <c r="D62" s="41"/>
      <c r="E62" s="41"/>
      <c r="F62" s="41"/>
      <c r="G62" s="42"/>
    </row>
    <row r="63" spans="2:7" s="5" customFormat="1" x14ac:dyDescent="0.25">
      <c r="B63" s="41"/>
      <c r="C63" s="41"/>
      <c r="D63" s="41"/>
      <c r="E63" s="41"/>
      <c r="F63" s="41"/>
      <c r="G63" s="42"/>
    </row>
    <row r="64" spans="2:7" ht="15.75" thickBot="1" x14ac:dyDescent="0.3">
      <c r="B64" s="80"/>
      <c r="C64" s="80"/>
      <c r="F64" s="80"/>
      <c r="G64" s="80"/>
    </row>
    <row r="65" spans="2:7" x14ac:dyDescent="0.25">
      <c r="B65" s="81" t="s">
        <v>16</v>
      </c>
      <c r="C65" s="81"/>
      <c r="F65" s="81" t="s">
        <v>9</v>
      </c>
      <c r="G65" s="81"/>
    </row>
    <row r="66" spans="2:7" x14ac:dyDescent="0.25">
      <c r="B66" s="82" t="s">
        <v>20</v>
      </c>
      <c r="C66" s="82"/>
      <c r="F66" s="82" t="s">
        <v>10</v>
      </c>
      <c r="G66" s="82"/>
    </row>
    <row r="69" spans="2:7" x14ac:dyDescent="0.25">
      <c r="D69" t="s">
        <v>13</v>
      </c>
    </row>
    <row r="70" spans="2:7" x14ac:dyDescent="0.25">
      <c r="D70" s="81" t="s">
        <v>11</v>
      </c>
      <c r="E70" s="81"/>
    </row>
    <row r="71" spans="2:7" x14ac:dyDescent="0.25">
      <c r="D71" s="82" t="s">
        <v>12</v>
      </c>
      <c r="E71" s="82"/>
    </row>
    <row r="125" spans="4:4" x14ac:dyDescent="0.25">
      <c r="D125" s="40"/>
    </row>
  </sheetData>
  <sortState ref="B10:G48">
    <sortCondition ref="C16:C48"/>
  </sortState>
  <mergeCells count="11">
    <mergeCell ref="D70:E70"/>
    <mergeCell ref="D71:E71"/>
    <mergeCell ref="B66:C66"/>
    <mergeCell ref="B60:F60"/>
    <mergeCell ref="A6:G6"/>
    <mergeCell ref="A7:G7"/>
    <mergeCell ref="B64:C64"/>
    <mergeCell ref="F64:G64"/>
    <mergeCell ref="B65:C65"/>
    <mergeCell ref="F65:G65"/>
    <mergeCell ref="F66:G66"/>
  </mergeCells>
  <pageMargins left="0.7" right="0.7" top="0.75" bottom="0.75" header="0.3" footer="0.3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colectora</vt:lpstr>
      <vt:lpstr>ESPECIAL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Guenen</dc:creator>
  <cp:lastModifiedBy>Angela Placido</cp:lastModifiedBy>
  <cp:lastPrinted>2023-12-08T13:45:14Z</cp:lastPrinted>
  <dcterms:created xsi:type="dcterms:W3CDTF">2023-03-31T14:42:22Z</dcterms:created>
  <dcterms:modified xsi:type="dcterms:W3CDTF">2023-12-11T20:50:52Z</dcterms:modified>
</cp:coreProperties>
</file>