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ocuments\REPORTES PLANIFICACION\"/>
    </mc:Choice>
  </mc:AlternateContent>
  <xr:revisionPtr revIDLastSave="0" documentId="8_{B598E320-EA43-45FF-ACA4-1FAC195A932A}" xr6:coauthVersionLast="36" xr6:coauthVersionMax="36" xr10:uidLastSave="{00000000-0000-0000-0000-000000000000}"/>
  <bookViews>
    <workbookView showHorizontalScroll="0" showVerticalScroll="0" showSheetTabs="0" xWindow="0" yWindow="0" windowWidth="20490" windowHeight="7245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AO38" i="2" l="1"/>
  <c r="AF38" i="2"/>
  <c r="AE38" i="2"/>
  <c r="AR38" i="2" l="1"/>
  <c r="AD38" i="2" l="1"/>
  <c r="AI38" i="2" l="1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<sst xmlns="http://schemas.openxmlformats.org/spreadsheetml/2006/main" count="53" uniqueCount="48">
  <si>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</si>
  <si>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</si>
  <si>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</si>
  <si>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</si>
  <si>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</si>
  <si>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</si>
  <si>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</si>
  <si>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</si>
  <si>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</si>
  <si>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</si>
  <si>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</si>
  <si>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</si>
  <si>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</si>
  <si>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</si>
  <si>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</si>
  <si>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</si>
  <si>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</si>
  <si>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</si>
  <si>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</si>
  <si>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</si>
  <si>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</si>
  <si>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</si>
  <si>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</si>
  <si>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</si>
  <si>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</si>
  <si>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</si>
  <si>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</si>
  <si>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</si>
  <si>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</si>
  <si>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</si>
  <si>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</si>
  <si>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</si>
  <si>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</si>
  <si>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</si>
  <si>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</si>
  <si>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</si>
  <si>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</si>
  <si>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>7741 - Operaciones de seguros, reaseguros, intermediarios y ajustadores supervisadas y fizcalizadas</t>
  </si>
  <si>
    <t xml:space="preserve">Número de Operaciones </t>
  </si>
  <si>
    <t>IV. INFORMACIÓN FISICA-FINANCIERA 2024</t>
  </si>
  <si>
    <t xml:space="preserve"> Presupuesto Físico-Financiero 2024</t>
  </si>
  <si>
    <t>Presupuesto Físico-Financiero 2024</t>
  </si>
  <si>
    <t>Físico 2024</t>
  </si>
  <si>
    <t>Financiero (RD$) 2024</t>
  </si>
  <si>
    <t>Nota: Las meta física del año 2024, está sustentada en el Plan Operativo Anual 2024.</t>
  </si>
  <si>
    <t>INFORME DE EVALUACIÓN SEMESTRAL DE LAS METAS FÍSICAS-FINANCIERAS
 (JULIO-DICIEMBRE 2024)</t>
  </si>
  <si>
    <t>Programación  (Julio-Diciembre) 2024</t>
  </si>
  <si>
    <t xml:space="preserve">   Ejecución (Julio-Diciembre)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</si>
</sst>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7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9" fillId="5" borderId="22" xfId="0" applyNumberFormat="1" applyFont="1" applyFill="1" applyBorder="1" applyAlignment="1">
      <alignment vertical="center" wrapText="1" readingOrder="1"/>
    </xf>
    <xf numFmtId="0" fontId="19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9" fillId="5" borderId="22" xfId="0" applyNumberFormat="1" applyFont="1" applyFill="1" applyBorder="1" applyAlignment="1">
      <alignment horizontal="center" vertical="center" wrapText="1" readingOrder="1"/>
    </xf>
    <xf numFmtId="0" fontId="19" fillId="5" borderId="27" xfId="0" applyNumberFormat="1" applyFont="1" applyFill="1" applyBorder="1" applyAlignment="1">
      <alignment horizontal="center" vertical="center" wrapText="1" readingOrder="1"/>
    </xf>
    <xf numFmtId="0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27" xfId="0" applyNumberFormat="1" applyFont="1" applyFill="1" applyBorder="1" applyAlignment="1">
      <alignment horizontal="center" vertical="center" wrapText="1" readingOrder="1"/>
    </xf>
    <xf numFmtId="4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7" xfId="0" applyNumberFormat="1" applyFont="1" applyFill="1" applyBorder="1" applyAlignment="1">
      <alignment horizontal="center" vertical="center" wrapText="1" readingOrder="1"/>
    </xf>
    <xf numFmtId="4" fontId="19" fillId="5" borderId="6" xfId="0" applyNumberFormat="1" applyFont="1" applyFill="1" applyBorder="1" applyAlignment="1">
      <alignment horizontal="center" vertical="center" wrapText="1" readingOrder="1"/>
    </xf>
    <xf numFmtId="4" fontId="19" fillId="5" borderId="8" xfId="0" applyNumberFormat="1" applyFont="1" applyFill="1" applyBorder="1" applyAlignment="1">
      <alignment horizontal="center" vertical="center" wrapText="1" readingOrder="1"/>
    </xf>
    <xf numFmtId="4" fontId="19" fillId="5" borderId="10" xfId="0" applyNumberFormat="1" applyFont="1" applyFill="1" applyBorder="1" applyAlignment="1">
      <alignment horizontal="center" vertical="center" wrapText="1" readingOrder="1"/>
    </xf>
    <xf numFmtId="4" fontId="19" fillId="5" borderId="11" xfId="0" applyNumberFormat="1" applyFont="1" applyFill="1" applyBorder="1" applyAlignment="1">
      <alignment horizontal="center" vertical="center" wrapText="1" readingOrder="1"/>
    </xf>
    <xf numFmtId="4" fontId="19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19" fillId="8" borderId="22" xfId="0" applyNumberFormat="1" applyFont="1" applyFill="1" applyBorder="1" applyAlignment="1">
      <alignment horizontal="center" vertical="center" wrapText="1" readingOrder="1"/>
    </xf>
    <xf numFmtId="10" fontId="9" fillId="0" borderId="22" xfId="0" applyNumberFormat="1" applyFont="1" applyFill="1" applyBorder="1" applyAlignment="1">
      <alignment horizontal="center" vertical="center"/>
    </xf>
    <xf numFmtId="10" fontId="19" fillId="0" borderId="22" xfId="1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43</xdr:row>
      <xdr:rowOff>57150</xdr:rowOff>
    </xdr:from>
    <xdr:to>
      <xdr:col>22</xdr:col>
      <xdr:colOff>359833</xdr:colOff>
      <xdr:row>50</xdr:row>
      <xdr:rowOff>2748643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474043"/>
          <a:ext cx="3419475" cy="4024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43</xdr:row>
      <xdr:rowOff>109011</xdr:rowOff>
    </xdr:from>
    <xdr:to>
      <xdr:col>30</xdr:col>
      <xdr:colOff>825501</xdr:colOff>
      <xdr:row>50</xdr:row>
      <xdr:rowOff>2626179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525904"/>
          <a:ext cx="4269013" cy="3850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Jorge Luis Ceballos Pimentel 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43</xdr:row>
      <xdr:rowOff>116418</xdr:rowOff>
    </xdr:from>
    <xdr:to>
      <xdr:col>42</xdr:col>
      <xdr:colOff>423334</xdr:colOff>
      <xdr:row>50</xdr:row>
      <xdr:rowOff>2680608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533311"/>
          <a:ext cx="3087156" cy="38976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Julio César Valentín Jiminián 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1</xdr:row>
      <xdr:rowOff>156935</xdr:rowOff>
    </xdr:from>
    <xdr:to>
      <xdr:col>31</xdr:col>
      <xdr:colOff>517072</xdr:colOff>
      <xdr:row>13</xdr:row>
      <xdr:rowOff>42635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137" y="537935"/>
          <a:ext cx="4741635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1"/>
  <sheetViews>
    <sheetView showGridLines="0" tabSelected="1" view="pageBreakPreview" topLeftCell="M43" zoomScale="70" zoomScaleNormal="70" zoomScaleSheetLayoutView="70" workbookViewId="0">
      <selection activeCell="X70" sqref="X70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ht="48" customHeight="1" x14ac:dyDescent="0.25">
      <c r="A15" s="56" t="s">
        <v>45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8"/>
    </row>
    <row r="16" spans="1:54" ht="24.75" customHeight="1" x14ac:dyDescent="0.25">
      <c r="A16" s="8"/>
      <c r="B16" s="59" t="s">
        <v>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62" t="s">
        <v>16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4"/>
    </row>
    <row r="17" spans="1:54" ht="24.75" customHeight="1" x14ac:dyDescent="0.25">
      <c r="A17" s="8"/>
      <c r="B17" s="59" t="s">
        <v>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65" t="s">
        <v>15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7"/>
    </row>
    <row r="18" spans="1:54" ht="24.75" customHeight="1" x14ac:dyDescent="0.25">
      <c r="A18" s="8"/>
      <c r="B18" s="59" t="s">
        <v>2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68" t="s">
        <v>17</v>
      </c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70"/>
    </row>
    <row r="19" spans="1:54" ht="24.75" customHeight="1" x14ac:dyDescent="0.25">
      <c r="A19" s="8"/>
      <c r="B19" s="20"/>
      <c r="C19" s="20"/>
      <c r="D19" s="20"/>
      <c r="E19" s="20"/>
      <c r="F19" s="20"/>
      <c r="G19" s="20"/>
      <c r="H19" s="71" t="s">
        <v>3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20"/>
      <c r="AY19" s="20"/>
      <c r="AZ19" s="20"/>
      <c r="BA19" s="20"/>
      <c r="BB19" s="31"/>
    </row>
    <row r="20" spans="1:54" ht="67.5" customHeight="1" x14ac:dyDescent="0.25">
      <c r="A20" s="8"/>
      <c r="B20" s="20"/>
      <c r="C20" s="20"/>
      <c r="D20" s="20"/>
      <c r="E20" s="20"/>
      <c r="F20" s="20"/>
      <c r="G20" s="21"/>
      <c r="H20" s="21"/>
      <c r="I20" s="21"/>
      <c r="J20" s="72" t="s">
        <v>29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20"/>
      <c r="BB20" s="31"/>
    </row>
    <row r="21" spans="1:54" ht="57.75" customHeight="1" x14ac:dyDescent="0.25">
      <c r="A21" s="8"/>
      <c r="B21" s="20"/>
      <c r="C21" s="20"/>
      <c r="D21" s="20"/>
      <c r="E21" s="20"/>
      <c r="F21" s="20"/>
      <c r="G21" s="72" t="s">
        <v>30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21"/>
      <c r="BA21" s="20"/>
      <c r="BB21" s="31"/>
    </row>
    <row r="22" spans="1:54" ht="34.700000000000003" customHeight="1" x14ac:dyDescent="0.25">
      <c r="A22" s="8"/>
      <c r="B22" s="20"/>
      <c r="C22" s="20"/>
      <c r="D22" s="20"/>
      <c r="E22" s="20"/>
      <c r="F22" s="20"/>
      <c r="G22" s="20"/>
      <c r="H22" s="20"/>
      <c r="I22" s="71" t="s">
        <v>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20"/>
      <c r="AX22" s="20"/>
      <c r="AY22" s="20"/>
      <c r="AZ22" s="20"/>
      <c r="BA22" s="20"/>
      <c r="BB22" s="31"/>
    </row>
    <row r="23" spans="1:54" ht="29.25" customHeight="1" x14ac:dyDescent="0.25">
      <c r="A23" s="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76" t="s">
        <v>5</v>
      </c>
      <c r="P23" s="76"/>
      <c r="Q23" s="76"/>
      <c r="R23" s="76"/>
      <c r="S23" s="76"/>
      <c r="T23" s="20"/>
      <c r="U23" s="20"/>
      <c r="V23" s="20"/>
      <c r="W23" s="39" t="s">
        <v>18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20"/>
      <c r="AX23" s="20"/>
      <c r="AY23" s="20"/>
      <c r="AZ23" s="20"/>
      <c r="BA23" s="20"/>
      <c r="BB23" s="31"/>
    </row>
    <row r="24" spans="1:54" ht="30.7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40" t="s">
        <v>6</v>
      </c>
      <c r="N24" s="40"/>
      <c r="O24" s="40"/>
      <c r="P24" s="40"/>
      <c r="Q24" s="40"/>
      <c r="R24" s="40"/>
      <c r="S24" s="20"/>
      <c r="T24" s="20"/>
      <c r="U24" s="20"/>
      <c r="V24" s="74" t="s">
        <v>14</v>
      </c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20"/>
      <c r="AX24" s="20"/>
      <c r="AY24" s="20"/>
      <c r="AZ24" s="20"/>
      <c r="BA24" s="20"/>
      <c r="BB24" s="31"/>
    </row>
    <row r="25" spans="1:54" ht="56.2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40" t="s">
        <v>31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20"/>
      <c r="AV25" s="20"/>
      <c r="AW25" s="20"/>
      <c r="AX25" s="20"/>
      <c r="AY25" s="20"/>
      <c r="AZ25" s="20"/>
      <c r="BA25" s="20"/>
      <c r="BB25" s="31"/>
    </row>
    <row r="26" spans="1:54" ht="23.25" customHeight="1" x14ac:dyDescent="0.25">
      <c r="A26" s="8"/>
      <c r="B26" s="20"/>
      <c r="C26" s="20"/>
      <c r="D26" s="20"/>
      <c r="E26" s="71" t="s">
        <v>24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20"/>
      <c r="AV26" s="20"/>
      <c r="AW26" s="20"/>
      <c r="AX26" s="20"/>
      <c r="AY26" s="20"/>
      <c r="AZ26" s="20"/>
      <c r="BA26" s="20"/>
      <c r="BB26" s="31"/>
    </row>
    <row r="27" spans="1:54" ht="26.25" customHeight="1" x14ac:dyDescent="0.25">
      <c r="A27" s="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0" t="s">
        <v>7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0"/>
      <c r="AB27" s="20"/>
      <c r="AC27" s="39" t="s">
        <v>19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20"/>
      <c r="AV27" s="20"/>
      <c r="AW27" s="20"/>
      <c r="AX27" s="20"/>
      <c r="AY27" s="20"/>
      <c r="AZ27" s="20"/>
      <c r="BA27" s="20"/>
      <c r="BB27" s="31"/>
    </row>
    <row r="28" spans="1:54" ht="27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40" t="s">
        <v>8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20"/>
      <c r="AT28" s="20"/>
      <c r="AU28" s="20"/>
      <c r="AV28" s="20"/>
      <c r="AW28" s="20"/>
      <c r="AX28" s="20"/>
      <c r="AY28" s="20"/>
      <c r="AZ28" s="20"/>
      <c r="BA28" s="20"/>
      <c r="BB28" s="31"/>
    </row>
    <row r="29" spans="1:54" ht="33.75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3" t="s">
        <v>20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18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0" t="s">
        <v>9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20"/>
      <c r="AV30" s="20"/>
      <c r="AW30" s="20"/>
      <c r="AX30" s="20"/>
      <c r="AY30" s="20"/>
      <c r="AZ30" s="20"/>
      <c r="BA30" s="20"/>
      <c r="BB30" s="31"/>
    </row>
    <row r="31" spans="1:54" ht="27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3" t="s">
        <v>32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22"/>
      <c r="AU31" s="20"/>
      <c r="AV31" s="20"/>
      <c r="AW31" s="20"/>
      <c r="AX31" s="20"/>
      <c r="AY31" s="20"/>
      <c r="AZ31" s="20"/>
      <c r="BA31" s="20"/>
      <c r="BB31" s="31"/>
    </row>
    <row r="32" spans="1:54" ht="20.25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0" t="s">
        <v>10</v>
      </c>
      <c r="O32" s="40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20"/>
      <c r="AW32" s="20"/>
      <c r="AX32" s="20"/>
      <c r="AY32" s="20"/>
      <c r="AZ32" s="20"/>
      <c r="BA32" s="20"/>
      <c r="BB32" s="31"/>
    </row>
    <row r="33" spans="1:95" ht="60.75" customHeight="1" thickBot="1" x14ac:dyDescent="0.3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5" t="s">
        <v>21</v>
      </c>
      <c r="O33" s="45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20"/>
      <c r="AW33" s="20"/>
      <c r="AX33" s="20"/>
      <c r="AY33" s="20"/>
      <c r="AZ33" s="20"/>
      <c r="BA33" s="20"/>
      <c r="BB33" s="31"/>
    </row>
    <row r="34" spans="1:95" ht="34.5" customHeight="1" x14ac:dyDescent="0.25">
      <c r="A34" s="2"/>
      <c r="B34" s="19"/>
      <c r="C34" s="12"/>
      <c r="D34" s="47" t="s">
        <v>39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13"/>
      <c r="AV34" s="19"/>
      <c r="AW34" s="19"/>
      <c r="AX34" s="19"/>
      <c r="AY34" s="19"/>
      <c r="AZ34" s="19"/>
      <c r="BA34" s="19"/>
      <c r="BB34" s="9"/>
    </row>
    <row r="35" spans="1:95" ht="40.5" customHeight="1" thickBot="1" x14ac:dyDescent="0.3">
      <c r="A35" s="2"/>
      <c r="B35" s="5"/>
      <c r="C35" s="4"/>
      <c r="D35" s="15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51" t="s">
        <v>40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41" t="s">
        <v>46</v>
      </c>
      <c r="AE35" s="41"/>
      <c r="AF35" s="41" t="s">
        <v>47</v>
      </c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29"/>
      <c r="AV35" s="5"/>
      <c r="AW35" s="5"/>
      <c r="AX35" s="5"/>
      <c r="AY35" s="5"/>
      <c r="AZ35" s="5"/>
      <c r="BA35" s="5"/>
    </row>
    <row r="36" spans="1:95" ht="33" customHeight="1" x14ac:dyDescent="0.25">
      <c r="A36" s="2"/>
      <c r="B36" s="5"/>
      <c r="C36" s="4"/>
      <c r="D36" s="23" t="s">
        <v>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52" t="s">
        <v>12</v>
      </c>
      <c r="P36" s="53"/>
      <c r="Q36" s="49" t="s">
        <v>13</v>
      </c>
      <c r="R36" s="49" t="s">
        <v>22</v>
      </c>
      <c r="S36" s="30"/>
      <c r="T36" s="30"/>
      <c r="U36" s="52" t="s">
        <v>23</v>
      </c>
      <c r="V36" s="52"/>
      <c r="W36" s="53"/>
      <c r="X36" s="77" t="s">
        <v>41</v>
      </c>
      <c r="Y36" s="78"/>
      <c r="Z36" s="78"/>
      <c r="AA36" s="78"/>
      <c r="AB36" s="78"/>
      <c r="AC36" s="79"/>
      <c r="AD36" s="49" t="s">
        <v>35</v>
      </c>
      <c r="AE36" s="49" t="s">
        <v>36</v>
      </c>
      <c r="AF36" s="84" t="s">
        <v>35</v>
      </c>
      <c r="AG36" s="84"/>
      <c r="AH36" s="84"/>
      <c r="AI36" s="84"/>
      <c r="AJ36" s="84"/>
      <c r="AK36" s="84"/>
      <c r="AL36" s="84"/>
      <c r="AM36" s="84"/>
      <c r="AN36" s="84"/>
      <c r="AO36" s="80" t="s">
        <v>36</v>
      </c>
      <c r="AP36" s="81"/>
      <c r="AQ36" s="81"/>
      <c r="AR36" s="81"/>
      <c r="AS36" s="81"/>
      <c r="AT36" s="82"/>
      <c r="AU36" s="29"/>
      <c r="AV36" s="5"/>
      <c r="AW36" s="5"/>
      <c r="AX36" s="5"/>
      <c r="AY36" s="5"/>
      <c r="AZ36" s="5"/>
      <c r="BA36" s="5"/>
      <c r="BD36"/>
      <c r="BE36"/>
      <c r="BF36"/>
      <c r="BG36"/>
    </row>
    <row r="37" spans="1:95" ht="44.25" customHeight="1" x14ac:dyDescent="0.25">
      <c r="A37" s="2"/>
      <c r="B37" s="5"/>
      <c r="C37" s="4"/>
      <c r="D37" s="25" t="s">
        <v>12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54"/>
      <c r="P37" s="55"/>
      <c r="Q37" s="50"/>
      <c r="R37" s="50"/>
      <c r="S37" s="27"/>
      <c r="T37" s="28"/>
      <c r="U37" s="54"/>
      <c r="V37" s="54"/>
      <c r="W37" s="55"/>
      <c r="X37" s="37" t="s">
        <v>42</v>
      </c>
      <c r="Y37" s="77" t="s">
        <v>43</v>
      </c>
      <c r="Z37" s="78"/>
      <c r="AA37" s="78"/>
      <c r="AB37" s="78"/>
      <c r="AC37" s="79"/>
      <c r="AD37" s="50"/>
      <c r="AE37" s="50"/>
      <c r="AF37" s="84" t="s">
        <v>34</v>
      </c>
      <c r="AG37" s="84"/>
      <c r="AH37" s="84"/>
      <c r="AI37" s="84" t="s">
        <v>33</v>
      </c>
      <c r="AJ37" s="84"/>
      <c r="AK37" s="84"/>
      <c r="AL37" s="84"/>
      <c r="AM37" s="84"/>
      <c r="AN37" s="84"/>
      <c r="AO37" s="83" t="s">
        <v>34</v>
      </c>
      <c r="AP37" s="83"/>
      <c r="AQ37" s="83"/>
      <c r="AR37" s="83" t="s">
        <v>33</v>
      </c>
      <c r="AS37" s="83"/>
      <c r="AT37" s="83"/>
      <c r="AU37" s="29"/>
      <c r="AV37" s="5"/>
      <c r="AW37" s="5"/>
      <c r="AX37" s="5"/>
      <c r="AY37" s="5"/>
      <c r="AZ37" s="5"/>
      <c r="BA37" s="5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</row>
    <row r="38" spans="1:95" ht="63.75" customHeight="1" x14ac:dyDescent="0.25">
      <c r="A38" s="2"/>
      <c r="B38" s="5"/>
      <c r="C38" s="4"/>
      <c r="D38" s="85" t="s">
        <v>37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 t="s">
        <v>38</v>
      </c>
      <c r="R38" s="86" t="s">
        <v>25</v>
      </c>
      <c r="S38" s="33"/>
      <c r="T38" s="33"/>
      <c r="U38" s="33"/>
      <c r="V38" s="33"/>
      <c r="W38" s="34" t="s">
        <v>27</v>
      </c>
      <c r="X38" s="88">
        <v>10984</v>
      </c>
      <c r="Y38" s="90">
        <v>692073783.88</v>
      </c>
      <c r="Z38" s="91"/>
      <c r="AA38" s="91"/>
      <c r="AB38" s="91"/>
      <c r="AC38" s="92"/>
      <c r="AD38" s="88">
        <f>2746+2746</f>
        <v>5492</v>
      </c>
      <c r="AE38" s="88">
        <f>157675845.91+232100814.097</f>
        <v>389776660.00699997</v>
      </c>
      <c r="AF38" s="102">
        <f>2767+2883</f>
        <v>5650</v>
      </c>
      <c r="AG38" s="102"/>
      <c r="AH38" s="102"/>
      <c r="AI38" s="104">
        <f>AF38/AD38</f>
        <v>1.0287691187181354</v>
      </c>
      <c r="AJ38" s="104"/>
      <c r="AK38" s="104"/>
      <c r="AL38" s="104"/>
      <c r="AM38" s="104"/>
      <c r="AN38" s="104"/>
      <c r="AO38" s="102">
        <f>186155782.56+157752845.91</f>
        <v>343908628.47000003</v>
      </c>
      <c r="AP38" s="102"/>
      <c r="AQ38" s="102"/>
      <c r="AR38" s="103">
        <f>AO38/AE38</f>
        <v>0.88232227261587137</v>
      </c>
      <c r="AS38" s="103"/>
      <c r="AT38" s="103"/>
      <c r="AU38" s="29"/>
      <c r="AV38" s="5"/>
      <c r="AW38" s="5"/>
      <c r="AX38" s="5"/>
      <c r="AY38" s="5"/>
      <c r="AZ38" s="5"/>
      <c r="BA38" s="5"/>
      <c r="BD38"/>
      <c r="BE38"/>
      <c r="BF38"/>
      <c r="BG38"/>
    </row>
    <row r="39" spans="1:95" ht="57.75" customHeight="1" x14ac:dyDescent="0.25">
      <c r="A39" s="2"/>
      <c r="B39" s="5"/>
      <c r="C39" s="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7"/>
      <c r="R39" s="87"/>
      <c r="S39" s="33"/>
      <c r="T39" s="33"/>
      <c r="U39" s="33"/>
      <c r="V39" s="33"/>
      <c r="W39" s="34" t="s">
        <v>28</v>
      </c>
      <c r="X39" s="89"/>
      <c r="Y39" s="93"/>
      <c r="Z39" s="94"/>
      <c r="AA39" s="94"/>
      <c r="AB39" s="94"/>
      <c r="AC39" s="95"/>
      <c r="AD39" s="89"/>
      <c r="AE39" s="89"/>
      <c r="AF39" s="102"/>
      <c r="AG39" s="102"/>
      <c r="AH39" s="102"/>
      <c r="AI39" s="104"/>
      <c r="AJ39" s="104"/>
      <c r="AK39" s="104"/>
      <c r="AL39" s="104"/>
      <c r="AM39" s="104"/>
      <c r="AN39" s="104"/>
      <c r="AO39" s="102"/>
      <c r="AP39" s="102"/>
      <c r="AQ39" s="102"/>
      <c r="AR39" s="103"/>
      <c r="AS39" s="103"/>
      <c r="AT39" s="103"/>
      <c r="AU39" s="29"/>
      <c r="AV39" s="5"/>
      <c r="AW39" s="5"/>
      <c r="AX39" s="5"/>
      <c r="AY39" s="5"/>
      <c r="AZ39" s="5"/>
      <c r="BA39" s="5"/>
      <c r="BC39" s="14"/>
    </row>
    <row r="40" spans="1:95" ht="17.100000000000001" customHeight="1" x14ac:dyDescent="0.25">
      <c r="A40" s="2"/>
      <c r="B40" s="5"/>
      <c r="C40" s="4"/>
      <c r="D40" s="99" t="s">
        <v>26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1"/>
      <c r="AV40" s="5"/>
      <c r="AW40" s="5"/>
      <c r="AX40" s="5"/>
      <c r="AY40" s="5"/>
      <c r="AZ40" s="5"/>
      <c r="BA40" s="5"/>
    </row>
    <row r="41" spans="1:95" ht="15.75" thickBot="1" x14ac:dyDescent="0.3">
      <c r="A41" s="10"/>
      <c r="B41" s="3"/>
      <c r="C41" s="96" t="s">
        <v>44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8"/>
      <c r="AV41" s="5"/>
      <c r="AW41" s="5"/>
      <c r="AX41" s="5"/>
      <c r="AY41" s="5"/>
      <c r="AZ41" s="5"/>
      <c r="BA41" s="5"/>
    </row>
    <row r="42" spans="1:95" s="7" customFormat="1" ht="15" customHeight="1" thickBot="1" x14ac:dyDescent="0.3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95" s="7" customFormat="1" ht="21.75" customHeight="1" x14ac:dyDescent="0.25">
      <c r="A43" s="3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5"/>
      <c r="AV43" s="35"/>
      <c r="AW43" s="35"/>
      <c r="AX43" s="35"/>
      <c r="AY43" s="35"/>
      <c r="AZ43" s="35"/>
      <c r="BA43" s="35"/>
      <c r="BB43" s="35"/>
    </row>
    <row r="44" spans="1:95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ht="231.75" customHeight="1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</sheetData>
  <mergeCells count="58">
    <mergeCell ref="P42:BB42"/>
    <mergeCell ref="D38:P39"/>
    <mergeCell ref="Q38:Q39"/>
    <mergeCell ref="R38:R39"/>
    <mergeCell ref="X38:X39"/>
    <mergeCell ref="Y38:AC39"/>
    <mergeCell ref="AD38:AD39"/>
    <mergeCell ref="AE38:AE39"/>
    <mergeCell ref="C41:AU41"/>
    <mergeCell ref="D40:AU40"/>
    <mergeCell ref="AO38:AQ39"/>
    <mergeCell ref="AR38:AT39"/>
    <mergeCell ref="AI38:AN39"/>
    <mergeCell ref="AF38:AH39"/>
    <mergeCell ref="U36:W37"/>
    <mergeCell ref="R36:R37"/>
    <mergeCell ref="X36:AC36"/>
    <mergeCell ref="Y37:AC37"/>
    <mergeCell ref="AF35:AT35"/>
    <mergeCell ref="AO36:AT36"/>
    <mergeCell ref="AO37:AQ37"/>
    <mergeCell ref="AR37:AT37"/>
    <mergeCell ref="AF36:AN36"/>
    <mergeCell ref="AI37:AN37"/>
    <mergeCell ref="AF37:AH37"/>
    <mergeCell ref="B18:T18"/>
    <mergeCell ref="U18:BB18"/>
    <mergeCell ref="E26:AT26"/>
    <mergeCell ref="H19:AW19"/>
    <mergeCell ref="J20:AZ20"/>
    <mergeCell ref="G21:AY21"/>
    <mergeCell ref="I22:AV22"/>
    <mergeCell ref="W23:AV23"/>
    <mergeCell ref="M24:R24"/>
    <mergeCell ref="V24:AV24"/>
    <mergeCell ref="O23:S23"/>
    <mergeCell ref="L25:AT25"/>
    <mergeCell ref="A15:BB15"/>
    <mergeCell ref="B16:T16"/>
    <mergeCell ref="U16:BB16"/>
    <mergeCell ref="B17:T17"/>
    <mergeCell ref="U17:BB17"/>
    <mergeCell ref="P43:AT43"/>
    <mergeCell ref="AC27:AT27"/>
    <mergeCell ref="N27:Z27"/>
    <mergeCell ref="AD35:AE35"/>
    <mergeCell ref="L28:AR28"/>
    <mergeCell ref="L29:AR29"/>
    <mergeCell ref="N30:AT30"/>
    <mergeCell ref="N31:AS31"/>
    <mergeCell ref="N32:AU32"/>
    <mergeCell ref="N33:AU33"/>
    <mergeCell ref="D34:AT34"/>
    <mergeCell ref="Q36:Q37"/>
    <mergeCell ref="AD36:AD37"/>
    <mergeCell ref="AE36:AE37"/>
    <mergeCell ref="O35:AC35"/>
    <mergeCell ref="O36:P37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Carlos Ogando</cp:lastModifiedBy>
  <cp:lastPrinted>2025-01-17T19:51:21Z</cp:lastPrinted>
  <dcterms:created xsi:type="dcterms:W3CDTF">2020-01-17T15:33:04Z</dcterms:created>
  <dcterms:modified xsi:type="dcterms:W3CDTF">2025-01-17T19:51:56Z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