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41EC6046-BACF-45C5-92A7-621E482408A9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SEPTIEMBRE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1" l="1"/>
  <c r="I43" i="11"/>
  <c r="I37" i="11"/>
  <c r="I38" i="11"/>
  <c r="I39" i="11"/>
  <c r="I40" i="11"/>
  <c r="I41" i="11"/>
  <c r="I42" i="11"/>
  <c r="I36" i="11"/>
  <c r="K44" i="11" l="1"/>
  <c r="J21" i="11" l="1"/>
  <c r="J22" i="11"/>
  <c r="J23" i="11"/>
  <c r="J20" i="11"/>
  <c r="J44" i="11" l="1"/>
  <c r="I44" i="11"/>
  <c r="M44" i="11" l="1"/>
  <c r="L44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<sst xmlns="http://schemas.openxmlformats.org/spreadsheetml/2006/main" count="388" uniqueCount="272">
  <si>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</si>
  <si>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</si>
  <si>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</si>
  <si>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</si>
  <si>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</si>
  <si>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</si>
  <si>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</si>
  <si>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</si>
  <si>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</si>
  <si>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</si>
  <si>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</si>
  <si>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</si>
  <si>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</si>
  <si>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</si>
  <si>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</si>
  <si>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</si>
  <si>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</si>
  <si>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</si>
  <si>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</si>
  <si>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</si>
  <si>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</si>
  <si>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</si>
  <si>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</si>
  <si>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</si>
  <si>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</si>
  <si>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</si>
  <si>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</si>
  <si>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</si>
  <si>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</si>
  <si>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</si>
  <si>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</si>
  <si>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</si>
  <si>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</si>
  <si>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</si>
  <si>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</si>
  <si>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</si>
  <si>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</si>
  <si>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</si>
  <si>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</si>
  <si>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</si>
  <si>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</si>
  <si>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</si>
  <si>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</si>
  <si>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</si>
  <si>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</si>
  <si>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</si>
  <si>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</si>
  <si>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</si>
  <si>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</si>
  <si>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</si>
  <si>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</si>
  <si>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</si>
  <si>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</si>
  <si>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</si>
  <si>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</si>
  <si>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</si>
  <si>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</si>
  <si>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</si>
  <si>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</si>
  <si>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</si>
  <si>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</si>
  <si>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</si>
  <si>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</si>
  <si>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</si>
  <si>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</si>
  <si>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</si>
  <si>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</si>
  <si>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</si>
  <si>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</si>
  <si>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</si>
  <si>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</si>
  <si>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</si>
  <si>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</si>
  <si>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</si>
  <si>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</si>
  <si>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</si>
  <si>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</si>
  <si>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</si>
  <si>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</si>
  <si>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</si>
  <si>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</si>
  <si>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</si>
  <si>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</si>
  <si>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</si>
  <si>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</si>
  <si>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</si>
  <si>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</si>
  <si>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</si>
  <si>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</si>
  <si>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</si>
  <si>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</si>
  <si>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</si>
  <si>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</si>
  <si>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</si>
  <si>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</si>
  <si>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</si>
  <si>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</si>
  <si>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</si>
  <si>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</si>
  <si>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</si>
  <si>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</si>
  <si>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</si>
  <si>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</si>
  <si>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</si>
  <si>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</si>
  <si>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</si>
  <si>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</si>
  <si>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</si>
  <si>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</si>
  <si>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</si>
  <si>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</si>
  <si>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</si>
  <si>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</si>
  <si>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</si>
  <si>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</si>
  <si>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</si>
  <si>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</si>
  <si>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</si>
  <si>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</si>
  <si>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</si>
  <si>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</si>
  <si>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</si>
  <si>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</si>
  <si>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</si>
  <si>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</si>
  <si>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</si>
  <si>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</si>
  <si>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</si>
  <si>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</si>
  <si>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</si>
  <si>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</si>
  <si>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</si>
  <si>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</si>
  <si>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</si>
  <si>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</si>
  <si>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</si>
  <si>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</si>
  <si>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</si>
  <si>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</si>
  <si>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</si>
  <si>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</si>
  <si>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</si>
  <si>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</si>
  <si>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</si>
  <si>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</si>
  <si>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</si>
  <si>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</si>
  <si>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</si>
  <si>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</si>
  <si>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</si>
  <si>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</si>
  <si>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</si>
  <si>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</si>
  <si>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</si>
  <si>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</si>
  <si>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</si>
  <si>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</si>
  <si>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</si>
  <si>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</si>
  <si>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</si>
  <si>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</si>
  <si>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</si>
  <si>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</si>
  <si>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</si>
  <si>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</si>
  <si>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</si>
  <si>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</si>
  <si>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</si>
  <si>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</si>
  <si>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</si>
  <si>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</si>
  <si>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</si>
  <si>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</si>
  <si>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</si>
  <si>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</si>
  <si>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</si>
  <si>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</si>
  <si>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</si>
  <si>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</si>
  <si>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</si>
  <si>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</si>
  <si>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</si>
  <si>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</si>
  <si>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</si>
  <si>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</si>
  <si>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</si>
  <si>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</si>
  <si>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</si>
  <si>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</si>
  <si>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</si>
  <si>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COMPRA VIDRIO MARTILLADO</t>
  </si>
  <si>
    <t>SERV Y MANTENIMIENTO DE EDIFIC</t>
  </si>
  <si>
    <t>28/03/2022</t>
  </si>
  <si>
    <t>B1500000135</t>
  </si>
  <si>
    <t>GEDESCO, SRL</t>
  </si>
  <si>
    <t>SUPERINTENDENCIA DE SEGUROS</t>
  </si>
  <si>
    <t>Contador General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</si>
  <si>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</si>
  <si>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</si>
  <si>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</si>
  <si>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</si>
  <si>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</si>
  <si>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</si>
  <si>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</si>
  <si>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</si>
  <si>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</si>
  <si>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</si>
  <si>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>B1500000279</t>
  </si>
  <si>
    <t>MULTISERVICIOS PAULA</t>
  </si>
  <si>
    <t>B1500001090</t>
  </si>
  <si>
    <t>VELEZ IMPORT, SRL</t>
  </si>
  <si>
    <t>B1500001099</t>
  </si>
  <si>
    <t>B1500001100</t>
  </si>
  <si>
    <t>AGUA PLANETA AZUL, S.A.</t>
  </si>
  <si>
    <t>B1500001201</t>
  </si>
  <si>
    <t>CK TRANS MOTOR, SRL</t>
  </si>
  <si>
    <t>B1500000019</t>
  </si>
  <si>
    <t>LGX MULTISERVICIOS, SRL</t>
  </si>
  <si>
    <t>B1500000234</t>
  </si>
  <si>
    <t>PECONSTRU, SRL</t>
  </si>
  <si>
    <t>B1500000235</t>
  </si>
  <si>
    <t>B1500000232</t>
  </si>
  <si>
    <t>B1500007817</t>
  </si>
  <si>
    <t>TONER DEPOT MULTISERVICIOS EORG,</t>
  </si>
  <si>
    <t>B1500000274</t>
  </si>
  <si>
    <t>B1500000058</t>
  </si>
  <si>
    <t>J. JAYD GROUP, SRL</t>
  </si>
  <si>
    <t>B1500000120</t>
  </si>
  <si>
    <t>ITCOMM SOLUTIONS, SRL</t>
  </si>
  <si>
    <t>RENOV. DE LICENCIA CORREO GOOGLE</t>
  </si>
  <si>
    <t>B1500000131</t>
  </si>
  <si>
    <t>BAESA MULTISERVICE</t>
  </si>
  <si>
    <t>B1500000129</t>
  </si>
  <si>
    <t>B1500000384</t>
  </si>
  <si>
    <t>B1500185591</t>
  </si>
  <si>
    <t>E450000002338</t>
  </si>
  <si>
    <t>E450000004124</t>
  </si>
  <si>
    <t>B1500003315</t>
  </si>
  <si>
    <t>SERVICIO DE MANTENIMIENTO DE ELEVADOR</t>
  </si>
  <si>
    <t>B1500148789</t>
  </si>
  <si>
    <t>CAASD</t>
  </si>
  <si>
    <t>B1500148745</t>
  </si>
  <si>
    <t>B1500003290</t>
  </si>
  <si>
    <t>OGTIC</t>
  </si>
  <si>
    <t>SERVICIO  DATA CENTER</t>
  </si>
  <si>
    <t>AL 30 DE  SEPTIEMBRE 2024</t>
  </si>
  <si>
    <t>E450000003784</t>
  </si>
  <si>
    <t>Departamento de Contabilidad</t>
  </si>
  <si>
    <t>Analista</t>
  </si>
  <si>
    <t>SERVICIO DE CAPACITACIÓN</t>
  </si>
  <si>
    <t>ALIMENTO PARA HUMANO</t>
  </si>
  <si>
    <t>COMPRA DE VARIO TANQUE PLÁSTICO</t>
  </si>
  <si>
    <t>COMPRA LUBRICANTE (ACEITE 20WW-50)</t>
  </si>
  <si>
    <t>SERVICIO DE LAVANDERIÁ</t>
  </si>
  <si>
    <t>SERVICIO DE REPARACIÓN DE PLANTA ELÉCT.</t>
  </si>
  <si>
    <t>SERVICIO MANT. Y REP. DE EQUIPOS INFORM.</t>
  </si>
  <si>
    <t>SERVICIO DE IMPRESIÓN Y BANNER</t>
  </si>
  <si>
    <t>SERV. DE ARREGLO FLORAL</t>
  </si>
  <si>
    <t>COMPRA DE BOTELLÓN DE AGUA</t>
  </si>
  <si>
    <t>SERVICIOS E INSTALACIONES TÉCNICAS</t>
  </si>
  <si>
    <t>REYNA ISABEL RODRÍGUEZ</t>
  </si>
  <si>
    <t>COMPRA MEDICAMENTO</t>
  </si>
  <si>
    <t>COMPRA MATERIALES VARIO</t>
  </si>
  <si>
    <t>CONTRATACIÓN Y SERVICIO LEGAL</t>
  </si>
  <si>
    <t>SERVICIO DE READECUACIÓN DE OFICINA</t>
  </si>
  <si>
    <t>COMPRA DE MATERIAL GASTABLE</t>
  </si>
  <si>
    <t>SERVICIO DE ALQUILER DE EQ. AUDIOVISUAL</t>
  </si>
  <si>
    <t>SERVICIO DE AGUA</t>
  </si>
  <si>
    <t>MATERIALES USO DEPTO INFORMÁTICA</t>
  </si>
  <si>
    <t>Felipe Suero Capellán</t>
  </si>
  <si>
    <t xml:space="preserve">Jorge Luis Ceballos Pimentel </t>
  </si>
  <si>
    <t>Porfiria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</si>
</sst>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8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18" xfId="0" applyFill="1" applyBorder="1"/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0" fillId="0" borderId="0" xfId="1" applyFont="1" applyFill="1" applyBorder="1"/>
    <xf numFmtId="165" fontId="20" fillId="0" borderId="6" xfId="1" applyFont="1" applyFill="1" applyBorder="1"/>
    <xf numFmtId="0" fontId="0" fillId="3" borderId="10" xfId="0" applyFont="1" applyFill="1" applyBorder="1"/>
    <xf numFmtId="0" fontId="0" fillId="3" borderId="19" xfId="0" applyFont="1" applyFill="1" applyBorder="1" applyAlignment="1">
      <alignment horizontal="center" vertical="center" wrapText="1"/>
    </xf>
    <xf numFmtId="14" fontId="0" fillId="3" borderId="19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left"/>
    </xf>
    <xf numFmtId="0" fontId="13" fillId="3" borderId="19" xfId="0" applyFont="1" applyFill="1" applyBorder="1"/>
    <xf numFmtId="4" fontId="0" fillId="3" borderId="19" xfId="0" applyNumberFormat="1" applyFont="1" applyFill="1" applyBorder="1" applyAlignment="1">
      <alignment horizontal="center" vertical="center" wrapText="1"/>
    </xf>
    <xf numFmtId="165" fontId="21" fillId="3" borderId="19" xfId="1" applyFont="1" applyFill="1" applyBorder="1"/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165" fontId="21" fillId="3" borderId="1" xfId="1" applyFont="1" applyFill="1" applyBorder="1"/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165" fontId="21" fillId="3" borderId="1" xfId="1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vertical="center"/>
    </xf>
    <xf numFmtId="165" fontId="2" fillId="4" borderId="18" xfId="0" applyNumberFormat="1" applyFont="1" applyFill="1" applyBorder="1" applyAlignment="1">
      <alignment horizontal="right" vertical="center" wrapText="1"/>
    </xf>
    <xf numFmtId="165" fontId="2" fillId="4" borderId="1" xfId="1" applyFont="1" applyFill="1" applyBorder="1"/>
    <xf numFmtId="165" fontId="2" fillId="4" borderId="1" xfId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5" fontId="2" fillId="3" borderId="1" xfId="1" applyFont="1" applyFill="1" applyBorder="1"/>
    <xf numFmtId="165" fontId="0" fillId="3" borderId="10" xfId="0" applyNumberFormat="1" applyFill="1" applyBorder="1"/>
    <xf numFmtId="0" fontId="0" fillId="3" borderId="0" xfId="0" applyFill="1"/>
    <xf numFmtId="165" fontId="0" fillId="3" borderId="1" xfId="0" applyNumberFormat="1" applyFill="1" applyBorder="1"/>
    <xf numFmtId="165" fontId="0" fillId="3" borderId="1" xfId="1" applyFont="1" applyFill="1" applyBorder="1"/>
    <xf numFmtId="165" fontId="0" fillId="0" borderId="11" xfId="1" applyFont="1" applyBorder="1" applyAlignment="1">
      <alignment horizontal="center"/>
    </xf>
    <xf numFmtId="0" fontId="0" fillId="0" borderId="11" xfId="0" applyFont="1" applyBorder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3" borderId="20" xfId="0" applyFont="1" applyFill="1" applyBorder="1"/>
    <xf numFmtId="165" fontId="0" fillId="3" borderId="20" xfId="1" applyFont="1" applyFill="1" applyBorder="1"/>
    <xf numFmtId="0" fontId="0" fillId="3" borderId="20" xfId="0" applyFont="1" applyFill="1" applyBorder="1" applyAlignment="1">
      <alignment horizontal="center"/>
    </xf>
    <xf numFmtId="14" fontId="0" fillId="3" borderId="20" xfId="0" applyNumberFormat="1" applyFill="1" applyBorder="1" applyAlignment="1">
      <alignment horizontal="center"/>
    </xf>
    <xf numFmtId="0" fontId="13" fillId="3" borderId="20" xfId="0" applyFont="1" applyFill="1" applyBorder="1" applyAlignment="1">
      <alignment horizontal="center" vertical="center"/>
    </xf>
    <xf numFmtId="165" fontId="0" fillId="3" borderId="20" xfId="0" applyNumberFormat="1" applyFill="1" applyBorder="1"/>
    <xf numFmtId="0" fontId="0" fillId="3" borderId="20" xfId="0" applyFill="1" applyBorder="1"/>
    <xf numFmtId="14" fontId="22" fillId="3" borderId="20" xfId="0" applyNumberFormat="1" applyFont="1" applyFill="1" applyBorder="1" applyAlignment="1">
      <alignment horizontal="center"/>
    </xf>
    <xf numFmtId="0" fontId="22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165" fontId="22" fillId="3" borderId="1" xfId="1" applyFont="1" applyFill="1" applyBorder="1"/>
    <xf numFmtId="165" fontId="22" fillId="3" borderId="1" xfId="0" applyNumberFormat="1" applyFont="1" applyFill="1" applyBorder="1"/>
    <xf numFmtId="44" fontId="0" fillId="3" borderId="0" xfId="0" applyNumberFormat="1" applyFill="1" applyBorder="1"/>
    <xf numFmtId="166" fontId="13" fillId="3" borderId="1" xfId="0" applyNumberFormat="1" applyFont="1" applyFill="1" applyBorder="1" applyAlignment="1">
      <alignment horizontal="center"/>
    </xf>
    <xf numFmtId="166" fontId="0" fillId="3" borderId="1" xfId="0" applyNumberFormat="1" applyFont="1" applyFill="1" applyBorder="1" applyAlignment="1">
      <alignment horizontal="center"/>
    </xf>
    <xf numFmtId="14" fontId="22" fillId="3" borderId="1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41" t="s">
        <v>17</v>
      </c>
      <c r="B45" s="142"/>
      <c r="C45" s="142"/>
      <c r="D45" s="142"/>
      <c r="E45" s="143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53"/>
  <sheetViews>
    <sheetView tabSelected="1" zoomScale="98" zoomScaleNormal="98" workbookViewId="0">
      <selection activeCell="A49" sqref="A49:C49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23.5703125" customWidth="1"/>
    <col min="11" max="11" width="15.5703125" customWidth="1"/>
    <col min="12" max="12" width="13" customWidth="1"/>
    <col min="13" max="13" width="16" customWidth="1"/>
  </cols>
  <sheetData>
    <row r="1" spans="1:65" ht="15" customHeight="1" x14ac:dyDescent="0.25">
      <c r="A1" s="144" t="s">
        <v>195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65" ht="9.75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65" ht="18.75" customHeight="1" x14ac:dyDescent="0.25">
      <c r="A3" s="145" t="s">
        <v>181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65" x14ac:dyDescent="0.25">
      <c r="A4" s="146" t="s">
        <v>245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65" ht="18" customHeight="1" thickBot="1" x14ac:dyDescent="0.3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</row>
    <row r="6" spans="1:65" ht="26.25" customHeight="1" x14ac:dyDescent="0.25">
      <c r="A6" s="148" t="s">
        <v>160</v>
      </c>
      <c r="B6" s="149" t="s">
        <v>162</v>
      </c>
      <c r="C6" s="149" t="s">
        <v>163</v>
      </c>
      <c r="D6" s="149" t="s">
        <v>161</v>
      </c>
      <c r="E6" s="149" t="s">
        <v>170</v>
      </c>
      <c r="F6" s="149" t="s">
        <v>171</v>
      </c>
      <c r="G6" s="149" t="s">
        <v>164</v>
      </c>
      <c r="H6" s="149" t="s">
        <v>165</v>
      </c>
      <c r="I6" s="151" t="s">
        <v>167</v>
      </c>
      <c r="J6" s="151"/>
      <c r="K6" s="151"/>
      <c r="L6" s="151"/>
      <c r="M6" s="151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</row>
    <row r="7" spans="1:65" ht="22.5" customHeight="1" x14ac:dyDescent="0.25">
      <c r="A7" s="148"/>
      <c r="B7" s="148"/>
      <c r="C7" s="148"/>
      <c r="D7" s="148"/>
      <c r="E7" s="148"/>
      <c r="F7" s="148"/>
      <c r="G7" s="148"/>
      <c r="H7" s="148"/>
      <c r="I7" s="87" t="s">
        <v>168</v>
      </c>
      <c r="J7" s="152" t="s">
        <v>169</v>
      </c>
      <c r="K7" s="152"/>
      <c r="L7" s="152"/>
      <c r="M7" s="152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</row>
    <row r="8" spans="1:65" ht="12.75" customHeight="1" thickBot="1" x14ac:dyDescent="0.3">
      <c r="A8" s="148"/>
      <c r="B8" s="150"/>
      <c r="C8" s="150"/>
      <c r="D8" s="150"/>
      <c r="E8" s="150"/>
      <c r="F8" s="150"/>
      <c r="G8" s="150"/>
      <c r="H8" s="150"/>
      <c r="I8" s="88" t="s">
        <v>172</v>
      </c>
      <c r="J8" s="88" t="s">
        <v>173</v>
      </c>
      <c r="K8" s="88" t="s">
        <v>174</v>
      </c>
      <c r="L8" s="88" t="s">
        <v>175</v>
      </c>
      <c r="M8" s="88" t="s">
        <v>178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</row>
    <row r="9" spans="1:65" s="77" customFormat="1" ht="18.75" customHeight="1" x14ac:dyDescent="0.25">
      <c r="A9" s="138">
        <v>41884</v>
      </c>
      <c r="B9" s="93">
        <v>1098</v>
      </c>
      <c r="C9" s="94">
        <v>42018</v>
      </c>
      <c r="D9" s="95" t="s">
        <v>182</v>
      </c>
      <c r="E9" s="96" t="s">
        <v>187</v>
      </c>
      <c r="F9" s="95" t="s">
        <v>250</v>
      </c>
      <c r="G9" s="97" t="s">
        <v>166</v>
      </c>
      <c r="H9" s="98">
        <v>72054.53</v>
      </c>
      <c r="I9" s="82"/>
      <c r="J9" s="82"/>
      <c r="K9" s="82"/>
      <c r="L9" s="83"/>
      <c r="M9" s="89">
        <v>72054.53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56" customFormat="1" ht="18.75" customHeight="1" x14ac:dyDescent="0.25">
      <c r="A10" s="104">
        <v>42352</v>
      </c>
      <c r="B10" s="79">
        <v>1305</v>
      </c>
      <c r="C10" s="99">
        <v>42384</v>
      </c>
      <c r="D10" s="100" t="s">
        <v>201</v>
      </c>
      <c r="E10" s="101" t="s">
        <v>202</v>
      </c>
      <c r="F10" s="100" t="s">
        <v>262</v>
      </c>
      <c r="G10" s="80" t="s">
        <v>166</v>
      </c>
      <c r="H10" s="102">
        <v>547130.6</v>
      </c>
      <c r="I10" s="82"/>
      <c r="J10" s="82"/>
      <c r="K10" s="82"/>
      <c r="L10" s="83"/>
      <c r="M10" s="81">
        <v>547130.6</v>
      </c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</row>
    <row r="11" spans="1:65" s="56" customFormat="1" ht="18.75" customHeight="1" x14ac:dyDescent="0.25">
      <c r="A11" s="138">
        <v>42354</v>
      </c>
      <c r="B11" s="103">
        <v>54</v>
      </c>
      <c r="C11" s="104">
        <v>42385</v>
      </c>
      <c r="D11" s="100" t="s">
        <v>183</v>
      </c>
      <c r="E11" s="101" t="s">
        <v>188</v>
      </c>
      <c r="F11" s="100" t="s">
        <v>190</v>
      </c>
      <c r="G11" s="80" t="s">
        <v>166</v>
      </c>
      <c r="H11" s="102">
        <v>11328</v>
      </c>
      <c r="I11" s="84"/>
      <c r="J11" s="84"/>
      <c r="K11" s="84"/>
      <c r="L11" s="84"/>
      <c r="M11" s="81">
        <v>11328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</row>
    <row r="12" spans="1:65" s="56" customFormat="1" ht="18.75" customHeight="1" x14ac:dyDescent="0.25">
      <c r="A12" s="139">
        <v>42878</v>
      </c>
      <c r="B12" s="103">
        <v>17</v>
      </c>
      <c r="C12" s="104">
        <v>42909</v>
      </c>
      <c r="D12" s="105" t="s">
        <v>184</v>
      </c>
      <c r="E12" s="85" t="s">
        <v>189</v>
      </c>
      <c r="F12" s="105" t="s">
        <v>261</v>
      </c>
      <c r="G12" s="80" t="s">
        <v>166</v>
      </c>
      <c r="H12" s="102">
        <v>37096</v>
      </c>
      <c r="I12" s="84"/>
      <c r="J12" s="84"/>
      <c r="K12" s="84"/>
      <c r="L12" s="84"/>
      <c r="M12" s="81">
        <v>37096</v>
      </c>
      <c r="N12" s="71"/>
      <c r="O12" s="71"/>
      <c r="P12" s="137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</row>
    <row r="13" spans="1:65" s="56" customFormat="1" ht="18.75" customHeight="1" x14ac:dyDescent="0.25">
      <c r="A13" s="139">
        <v>42817</v>
      </c>
      <c r="B13" s="103">
        <v>16</v>
      </c>
      <c r="C13" s="104">
        <v>42848</v>
      </c>
      <c r="D13" s="105" t="s">
        <v>185</v>
      </c>
      <c r="E13" s="85" t="s">
        <v>189</v>
      </c>
      <c r="F13" s="105" t="s">
        <v>261</v>
      </c>
      <c r="G13" s="80" t="s">
        <v>166</v>
      </c>
      <c r="H13" s="102">
        <v>27439.38</v>
      </c>
      <c r="I13" s="84"/>
      <c r="J13" s="84"/>
      <c r="K13" s="84"/>
      <c r="L13" s="84"/>
      <c r="M13" s="81">
        <v>27439.38</v>
      </c>
      <c r="N13" s="71"/>
      <c r="O13" s="71"/>
      <c r="P13" s="71"/>
      <c r="Q13" s="71"/>
      <c r="R13" s="137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</row>
    <row r="14" spans="1:65" s="56" customFormat="1" ht="18.75" customHeight="1" x14ac:dyDescent="0.25">
      <c r="A14" s="139">
        <v>44183</v>
      </c>
      <c r="B14" s="103">
        <v>5</v>
      </c>
      <c r="C14" s="104">
        <v>44214</v>
      </c>
      <c r="D14" s="105" t="s">
        <v>186</v>
      </c>
      <c r="E14" s="85" t="s">
        <v>260</v>
      </c>
      <c r="F14" s="105" t="s">
        <v>191</v>
      </c>
      <c r="G14" s="80" t="s">
        <v>166</v>
      </c>
      <c r="H14" s="102">
        <v>260511.76</v>
      </c>
      <c r="I14" s="84"/>
      <c r="J14" s="84"/>
      <c r="K14" s="84"/>
      <c r="L14" s="84"/>
      <c r="M14" s="81">
        <v>260511.76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</row>
    <row r="15" spans="1:65" s="56" customFormat="1" ht="18.75" customHeight="1" x14ac:dyDescent="0.25">
      <c r="A15" s="112" t="s">
        <v>192</v>
      </c>
      <c r="B15" s="103">
        <v>135</v>
      </c>
      <c r="C15" s="104">
        <v>44679</v>
      </c>
      <c r="D15" s="105" t="s">
        <v>193</v>
      </c>
      <c r="E15" s="85" t="s">
        <v>194</v>
      </c>
      <c r="F15" s="105" t="s">
        <v>250</v>
      </c>
      <c r="G15" s="80" t="s">
        <v>166</v>
      </c>
      <c r="H15" s="106">
        <v>6956.38</v>
      </c>
      <c r="I15" s="84"/>
      <c r="J15" s="86"/>
      <c r="K15" s="84"/>
      <c r="L15" s="86"/>
      <c r="M15" s="86">
        <v>6956.38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</row>
    <row r="16" spans="1:65" s="56" customFormat="1" ht="18.75" customHeight="1" x14ac:dyDescent="0.25">
      <c r="A16" s="139">
        <v>45076</v>
      </c>
      <c r="B16" s="103">
        <v>212</v>
      </c>
      <c r="C16" s="104">
        <v>45107</v>
      </c>
      <c r="D16" s="105" t="s">
        <v>200</v>
      </c>
      <c r="E16" s="85" t="s">
        <v>194</v>
      </c>
      <c r="F16" s="105" t="s">
        <v>268</v>
      </c>
      <c r="G16" s="80" t="s">
        <v>166</v>
      </c>
      <c r="H16" s="102">
        <v>165154.32</v>
      </c>
      <c r="I16" s="85"/>
      <c r="J16" s="92"/>
      <c r="K16" s="85"/>
      <c r="M16" s="81">
        <v>165154.32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</row>
    <row r="17" spans="1:65" s="56" customFormat="1" ht="18.75" customHeight="1" x14ac:dyDescent="0.25">
      <c r="A17" s="139">
        <v>45050</v>
      </c>
      <c r="B17" s="103">
        <v>2</v>
      </c>
      <c r="C17" s="104">
        <v>45081</v>
      </c>
      <c r="D17" s="105" t="s">
        <v>198</v>
      </c>
      <c r="E17" s="85" t="s">
        <v>199</v>
      </c>
      <c r="F17" s="105" t="s">
        <v>263</v>
      </c>
      <c r="G17" s="80" t="s">
        <v>166</v>
      </c>
      <c r="H17" s="102">
        <v>167560</v>
      </c>
      <c r="I17" s="85"/>
      <c r="J17" s="92"/>
      <c r="K17" s="85"/>
      <c r="M17" s="81">
        <v>167560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</row>
    <row r="18" spans="1:65" s="116" customFormat="1" ht="18" customHeight="1" x14ac:dyDescent="0.25">
      <c r="A18" s="112">
        <v>45394</v>
      </c>
      <c r="B18" s="79">
        <v>165</v>
      </c>
      <c r="C18" s="113">
        <v>45455</v>
      </c>
      <c r="D18" s="85" t="s">
        <v>203</v>
      </c>
      <c r="E18" s="85" t="s">
        <v>204</v>
      </c>
      <c r="F18" s="85" t="s">
        <v>264</v>
      </c>
      <c r="G18" s="80" t="s">
        <v>166</v>
      </c>
      <c r="H18" s="114">
        <v>1497674.93</v>
      </c>
      <c r="I18" s="56"/>
      <c r="J18" s="115"/>
      <c r="K18" s="118">
        <v>1497674.93</v>
      </c>
      <c r="L18" s="56"/>
      <c r="M18" s="56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</row>
    <row r="19" spans="1:65" s="116" customFormat="1" ht="18.75" customHeight="1" x14ac:dyDescent="0.25">
      <c r="A19" s="140">
        <v>45520</v>
      </c>
      <c r="B19" s="127"/>
      <c r="C19" s="132">
        <v>45551</v>
      </c>
      <c r="D19" s="133" t="s">
        <v>206</v>
      </c>
      <c r="E19" s="133" t="s">
        <v>205</v>
      </c>
      <c r="F19" s="133" t="s">
        <v>249</v>
      </c>
      <c r="G19" s="134" t="s">
        <v>166</v>
      </c>
      <c r="H19" s="135">
        <v>650000</v>
      </c>
      <c r="I19" s="136"/>
      <c r="J19" s="130"/>
      <c r="K19" s="126">
        <v>650000</v>
      </c>
      <c r="L19" s="131"/>
      <c r="M19" s="56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</row>
    <row r="20" spans="1:65" s="56" customFormat="1" ht="18.75" customHeight="1" x14ac:dyDescent="0.25">
      <c r="A20" s="113">
        <v>45523</v>
      </c>
      <c r="B20" s="79"/>
      <c r="C20" s="113">
        <v>45554</v>
      </c>
      <c r="D20" s="85" t="s">
        <v>207</v>
      </c>
      <c r="E20" s="85" t="s">
        <v>208</v>
      </c>
      <c r="F20" s="85" t="s">
        <v>265</v>
      </c>
      <c r="G20" s="129" t="s">
        <v>166</v>
      </c>
      <c r="H20" s="118">
        <v>109032</v>
      </c>
      <c r="J20" s="117">
        <f>H20</f>
        <v>109032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</row>
    <row r="21" spans="1:65" s="56" customFormat="1" ht="18.75" customHeight="1" x14ac:dyDescent="0.25">
      <c r="A21" s="113">
        <v>45512</v>
      </c>
      <c r="B21" s="79"/>
      <c r="C21" s="113">
        <v>45543</v>
      </c>
      <c r="D21" s="85" t="s">
        <v>209</v>
      </c>
      <c r="E21" s="85" t="s">
        <v>210</v>
      </c>
      <c r="F21" s="85" t="s">
        <v>265</v>
      </c>
      <c r="G21" s="129" t="s">
        <v>166</v>
      </c>
      <c r="H21" s="118">
        <v>341370.8</v>
      </c>
      <c r="J21" s="117">
        <f>H21</f>
        <v>341370.8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</row>
    <row r="22" spans="1:65" s="56" customFormat="1" ht="18.75" customHeight="1" x14ac:dyDescent="0.25">
      <c r="A22" s="113">
        <v>45525</v>
      </c>
      <c r="B22" s="79"/>
      <c r="C22" s="113">
        <v>45556</v>
      </c>
      <c r="D22" s="120" t="s">
        <v>211</v>
      </c>
      <c r="E22" s="120" t="s">
        <v>210</v>
      </c>
      <c r="F22" s="123" t="s">
        <v>251</v>
      </c>
      <c r="G22" s="129" t="s">
        <v>166</v>
      </c>
      <c r="H22" s="119">
        <v>9959.2000000000007</v>
      </c>
      <c r="J22" s="117">
        <f>H22</f>
        <v>9959.2000000000007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</row>
    <row r="23" spans="1:65" s="56" customFormat="1" ht="18.75" customHeight="1" x14ac:dyDescent="0.25">
      <c r="A23" s="113">
        <v>45525</v>
      </c>
      <c r="B23" s="79"/>
      <c r="C23" s="113">
        <v>45556</v>
      </c>
      <c r="D23" s="121" t="s">
        <v>212</v>
      </c>
      <c r="E23" s="121" t="s">
        <v>210</v>
      </c>
      <c r="F23" s="124" t="s">
        <v>250</v>
      </c>
      <c r="G23" s="129" t="s">
        <v>166</v>
      </c>
      <c r="H23" s="118">
        <v>68208</v>
      </c>
      <c r="J23" s="117">
        <f>H23</f>
        <v>68208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</row>
    <row r="24" spans="1:65" s="56" customFormat="1" ht="18.75" customHeight="1" x14ac:dyDescent="0.25">
      <c r="A24" s="113">
        <v>45516</v>
      </c>
      <c r="B24" s="79"/>
      <c r="C24" s="113">
        <v>45547</v>
      </c>
      <c r="D24" s="121" t="s">
        <v>214</v>
      </c>
      <c r="E24" s="121" t="s">
        <v>215</v>
      </c>
      <c r="F24" s="124" t="s">
        <v>252</v>
      </c>
      <c r="G24" s="129" t="s">
        <v>166</v>
      </c>
      <c r="H24" s="118">
        <v>156783.06</v>
      </c>
      <c r="I24" s="117"/>
      <c r="J24" s="117">
        <v>156783.06</v>
      </c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</row>
    <row r="25" spans="1:65" s="56" customFormat="1" ht="18.75" customHeight="1" x14ac:dyDescent="0.25">
      <c r="A25" s="122">
        <v>45523</v>
      </c>
      <c r="B25" s="79">
        <v>780</v>
      </c>
      <c r="C25" s="122">
        <v>45554</v>
      </c>
      <c r="D25" s="121" t="s">
        <v>216</v>
      </c>
      <c r="E25" s="121" t="s">
        <v>217</v>
      </c>
      <c r="F25" s="124" t="s">
        <v>253</v>
      </c>
      <c r="G25" s="129" t="s">
        <v>166</v>
      </c>
      <c r="H25" s="118">
        <v>72310.399999999994</v>
      </c>
      <c r="I25" s="117"/>
      <c r="J25" s="117">
        <v>72310.399999999994</v>
      </c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</row>
    <row r="26" spans="1:65" s="56" customFormat="1" ht="18.75" customHeight="1" x14ac:dyDescent="0.25">
      <c r="A26" s="122">
        <v>45502</v>
      </c>
      <c r="B26" s="79">
        <v>768</v>
      </c>
      <c r="C26" s="113">
        <v>45564</v>
      </c>
      <c r="D26" s="121" t="s">
        <v>218</v>
      </c>
      <c r="E26" s="121" t="s">
        <v>219</v>
      </c>
      <c r="F26" s="124" t="s">
        <v>254</v>
      </c>
      <c r="G26" s="129" t="s">
        <v>166</v>
      </c>
      <c r="H26" s="118">
        <v>220920.78</v>
      </c>
      <c r="I26" s="117"/>
      <c r="J26" s="117">
        <v>220920.78</v>
      </c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</row>
    <row r="27" spans="1:65" s="56" customFormat="1" ht="18.75" customHeight="1" x14ac:dyDescent="0.25">
      <c r="A27" s="122">
        <v>45496</v>
      </c>
      <c r="B27" s="79">
        <v>767</v>
      </c>
      <c r="C27" s="113">
        <v>45558</v>
      </c>
      <c r="D27" s="121" t="s">
        <v>221</v>
      </c>
      <c r="E27" s="121" t="s">
        <v>219</v>
      </c>
      <c r="F27" s="124" t="s">
        <v>254</v>
      </c>
      <c r="G27" s="129" t="s">
        <v>166</v>
      </c>
      <c r="H27" s="126">
        <v>154816</v>
      </c>
      <c r="I27" s="117"/>
      <c r="J27" s="117">
        <v>154816</v>
      </c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</row>
    <row r="28" spans="1:65" s="56" customFormat="1" ht="18.75" customHeight="1" x14ac:dyDescent="0.25">
      <c r="A28" s="122">
        <v>45510</v>
      </c>
      <c r="B28" s="79">
        <v>774</v>
      </c>
      <c r="C28" s="113">
        <v>45541</v>
      </c>
      <c r="D28" s="121" t="s">
        <v>220</v>
      </c>
      <c r="E28" s="121" t="s">
        <v>219</v>
      </c>
      <c r="F28" s="124" t="s">
        <v>254</v>
      </c>
      <c r="G28" s="129" t="s">
        <v>166</v>
      </c>
      <c r="H28" s="118">
        <v>11413</v>
      </c>
      <c r="I28" s="117"/>
      <c r="J28" s="117">
        <v>11413</v>
      </c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</row>
    <row r="29" spans="1:65" s="56" customFormat="1" ht="18.75" customHeight="1" x14ac:dyDescent="0.25">
      <c r="A29" s="122">
        <v>45518</v>
      </c>
      <c r="B29" s="79">
        <v>778</v>
      </c>
      <c r="C29" s="113">
        <v>45549</v>
      </c>
      <c r="D29" s="121" t="s">
        <v>222</v>
      </c>
      <c r="E29" s="121" t="s">
        <v>223</v>
      </c>
      <c r="F29" s="105" t="s">
        <v>255</v>
      </c>
      <c r="G29" s="129" t="s">
        <v>166</v>
      </c>
      <c r="H29" s="118">
        <v>371388.73</v>
      </c>
      <c r="I29" s="117"/>
      <c r="J29" s="117">
        <v>371388.73</v>
      </c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</row>
    <row r="30" spans="1:65" s="56" customFormat="1" ht="18.75" customHeight="1" x14ac:dyDescent="0.25">
      <c r="A30" s="112">
        <v>45511</v>
      </c>
      <c r="B30" s="79">
        <v>771</v>
      </c>
      <c r="C30" s="113">
        <v>45542</v>
      </c>
      <c r="D30" s="85" t="s">
        <v>224</v>
      </c>
      <c r="E30" s="85" t="s">
        <v>208</v>
      </c>
      <c r="F30" s="105" t="s">
        <v>266</v>
      </c>
      <c r="G30" s="129" t="s">
        <v>166</v>
      </c>
      <c r="H30" s="118">
        <v>468118.98</v>
      </c>
      <c r="I30" s="117"/>
      <c r="J30" s="117">
        <v>468118.98</v>
      </c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</row>
    <row r="31" spans="1:65" s="56" customFormat="1" ht="18.75" customHeight="1" x14ac:dyDescent="0.25">
      <c r="A31" s="112">
        <v>45511</v>
      </c>
      <c r="B31" s="127">
        <v>772</v>
      </c>
      <c r="C31" s="128">
        <v>45542</v>
      </c>
      <c r="D31" s="125" t="s">
        <v>225</v>
      </c>
      <c r="E31" s="125" t="s">
        <v>226</v>
      </c>
      <c r="F31" s="125" t="s">
        <v>256</v>
      </c>
      <c r="G31" s="129" t="s">
        <v>166</v>
      </c>
      <c r="H31" s="126">
        <v>196687.12</v>
      </c>
      <c r="I31" s="117"/>
      <c r="J31" s="117">
        <v>196687.12</v>
      </c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</row>
    <row r="32" spans="1:65" s="56" customFormat="1" ht="18.75" customHeight="1" x14ac:dyDescent="0.25">
      <c r="A32" s="112">
        <v>45517</v>
      </c>
      <c r="B32" s="79">
        <v>776</v>
      </c>
      <c r="C32" s="128">
        <v>45548</v>
      </c>
      <c r="D32" s="85" t="s">
        <v>227</v>
      </c>
      <c r="E32" s="121" t="s">
        <v>228</v>
      </c>
      <c r="F32" s="124" t="s">
        <v>229</v>
      </c>
      <c r="G32" s="129" t="s">
        <v>166</v>
      </c>
      <c r="H32" s="118">
        <v>2352568.34</v>
      </c>
      <c r="I32" s="117"/>
      <c r="J32" s="117">
        <v>2352568.34</v>
      </c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</row>
    <row r="33" spans="1:65" s="56" customFormat="1" ht="18.75" customHeight="1" x14ac:dyDescent="0.25">
      <c r="A33" s="112">
        <v>45511</v>
      </c>
      <c r="B33" s="79">
        <v>781</v>
      </c>
      <c r="C33" s="128">
        <v>45542</v>
      </c>
      <c r="D33" s="85" t="s">
        <v>230</v>
      </c>
      <c r="E33" s="121" t="s">
        <v>231</v>
      </c>
      <c r="F33" s="124" t="s">
        <v>257</v>
      </c>
      <c r="G33" s="129" t="s">
        <v>166</v>
      </c>
      <c r="H33" s="118">
        <v>59667.74</v>
      </c>
      <c r="I33" s="117"/>
      <c r="J33" s="117">
        <v>59667.74</v>
      </c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</row>
    <row r="34" spans="1:65" s="56" customFormat="1" ht="18.75" customHeight="1" x14ac:dyDescent="0.25">
      <c r="A34" s="112">
        <v>45519</v>
      </c>
      <c r="B34" s="79">
        <v>779</v>
      </c>
      <c r="C34" s="128">
        <v>45519</v>
      </c>
      <c r="D34" s="85" t="s">
        <v>232</v>
      </c>
      <c r="E34" s="121" t="s">
        <v>231</v>
      </c>
      <c r="F34" s="124" t="s">
        <v>257</v>
      </c>
      <c r="G34" s="129" t="s">
        <v>166</v>
      </c>
      <c r="H34" s="118">
        <v>129800</v>
      </c>
      <c r="I34" s="117"/>
      <c r="J34" s="117">
        <v>129800</v>
      </c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</row>
    <row r="35" spans="1:65" s="56" customFormat="1" ht="18.75" customHeight="1" x14ac:dyDescent="0.25">
      <c r="A35" s="112">
        <v>45518</v>
      </c>
      <c r="B35" s="79">
        <v>777</v>
      </c>
      <c r="C35" s="113">
        <v>45549</v>
      </c>
      <c r="D35" s="85" t="s">
        <v>233</v>
      </c>
      <c r="E35" s="56" t="s">
        <v>205</v>
      </c>
      <c r="F35" s="133" t="s">
        <v>249</v>
      </c>
      <c r="G35" s="129" t="s">
        <v>166</v>
      </c>
      <c r="H35" s="118">
        <v>338000</v>
      </c>
      <c r="I35" s="117"/>
      <c r="J35" s="117">
        <v>338000</v>
      </c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</row>
    <row r="36" spans="1:65" s="56" customFormat="1" ht="18.75" customHeight="1" x14ac:dyDescent="0.25">
      <c r="A36" s="112">
        <v>45506</v>
      </c>
      <c r="B36" s="79">
        <v>102634</v>
      </c>
      <c r="C36" s="113">
        <v>45567</v>
      </c>
      <c r="D36" s="85" t="s">
        <v>234</v>
      </c>
      <c r="E36" s="56" t="s">
        <v>213</v>
      </c>
      <c r="F36" s="133" t="s">
        <v>258</v>
      </c>
      <c r="G36" s="129" t="s">
        <v>166</v>
      </c>
      <c r="H36" s="118">
        <v>5880</v>
      </c>
      <c r="I36" s="117">
        <f>H36</f>
        <v>5880</v>
      </c>
      <c r="J36" s="117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</row>
    <row r="37" spans="1:65" s="56" customFormat="1" ht="18.75" customHeight="1" x14ac:dyDescent="0.25">
      <c r="A37" s="112">
        <v>45513</v>
      </c>
      <c r="B37" s="79">
        <v>102635</v>
      </c>
      <c r="C37" s="113">
        <v>45574</v>
      </c>
      <c r="D37" s="85" t="s">
        <v>235</v>
      </c>
      <c r="E37" s="56" t="s">
        <v>213</v>
      </c>
      <c r="F37" s="133" t="s">
        <v>258</v>
      </c>
      <c r="G37" s="129" t="s">
        <v>166</v>
      </c>
      <c r="H37" s="118">
        <v>6180</v>
      </c>
      <c r="I37" s="117">
        <f t="shared" ref="I37:I43" si="0">H37</f>
        <v>6180</v>
      </c>
      <c r="J37" s="117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</row>
    <row r="38" spans="1:65" s="56" customFormat="1" ht="18.75" customHeight="1" x14ac:dyDescent="0.25">
      <c r="A38" s="112">
        <v>45523</v>
      </c>
      <c r="B38" s="79">
        <v>102635</v>
      </c>
      <c r="C38" s="113">
        <v>45584</v>
      </c>
      <c r="D38" s="85" t="s">
        <v>246</v>
      </c>
      <c r="E38" s="56" t="s">
        <v>213</v>
      </c>
      <c r="F38" s="133" t="s">
        <v>258</v>
      </c>
      <c r="G38" s="129" t="s">
        <v>166</v>
      </c>
      <c r="H38" s="118">
        <v>15250</v>
      </c>
      <c r="I38" s="117">
        <f t="shared" si="0"/>
        <v>15250</v>
      </c>
      <c r="J38" s="117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</row>
    <row r="39" spans="1:65" s="56" customFormat="1" ht="18.75" customHeight="1" x14ac:dyDescent="0.25">
      <c r="A39" s="112">
        <v>45540</v>
      </c>
      <c r="B39" s="79">
        <v>102636</v>
      </c>
      <c r="C39" s="113">
        <v>45570</v>
      </c>
      <c r="D39" s="85" t="s">
        <v>236</v>
      </c>
      <c r="E39" s="56" t="s">
        <v>213</v>
      </c>
      <c r="F39" s="133" t="s">
        <v>258</v>
      </c>
      <c r="G39" s="129" t="s">
        <v>166</v>
      </c>
      <c r="H39" s="118">
        <v>15000</v>
      </c>
      <c r="I39" s="117">
        <f t="shared" si="0"/>
        <v>15000</v>
      </c>
      <c r="J39" s="117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</row>
    <row r="40" spans="1:65" s="56" customFormat="1" ht="18.75" customHeight="1" x14ac:dyDescent="0.25">
      <c r="A40" s="112">
        <v>45509</v>
      </c>
      <c r="B40" s="79">
        <v>782</v>
      </c>
      <c r="C40" s="113">
        <v>45570</v>
      </c>
      <c r="D40" s="85" t="s">
        <v>237</v>
      </c>
      <c r="E40" s="56" t="s">
        <v>259</v>
      </c>
      <c r="F40" s="133" t="s">
        <v>238</v>
      </c>
      <c r="G40" s="129" t="s">
        <v>166</v>
      </c>
      <c r="H40" s="118">
        <v>5900</v>
      </c>
      <c r="I40" s="117">
        <f t="shared" si="0"/>
        <v>5900</v>
      </c>
      <c r="J40" s="117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</row>
    <row r="41" spans="1:65" s="56" customFormat="1" ht="18.75" customHeight="1" x14ac:dyDescent="0.25">
      <c r="A41" s="112">
        <v>45537</v>
      </c>
      <c r="B41" s="79"/>
      <c r="C41" s="113">
        <v>45567</v>
      </c>
      <c r="D41" s="85" t="s">
        <v>239</v>
      </c>
      <c r="E41" s="56" t="s">
        <v>240</v>
      </c>
      <c r="F41" s="133" t="s">
        <v>267</v>
      </c>
      <c r="G41" s="129" t="s">
        <v>166</v>
      </c>
      <c r="H41" s="118">
        <v>1000.8</v>
      </c>
      <c r="I41" s="117">
        <f t="shared" si="0"/>
        <v>1000.8</v>
      </c>
      <c r="J41" s="117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</row>
    <row r="42" spans="1:65" s="56" customFormat="1" ht="18.75" customHeight="1" x14ac:dyDescent="0.25">
      <c r="A42" s="112">
        <v>45537</v>
      </c>
      <c r="B42" s="79"/>
      <c r="C42" s="113">
        <v>45567</v>
      </c>
      <c r="D42" s="85" t="s">
        <v>241</v>
      </c>
      <c r="E42" s="56" t="s">
        <v>240</v>
      </c>
      <c r="F42" s="133" t="s">
        <v>267</v>
      </c>
      <c r="G42" s="129" t="s">
        <v>166</v>
      </c>
      <c r="H42" s="118">
        <v>2670</v>
      </c>
      <c r="I42" s="117">
        <f t="shared" si="0"/>
        <v>2670</v>
      </c>
      <c r="J42" s="117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</row>
    <row r="43" spans="1:65" s="56" customFormat="1" ht="18.75" customHeight="1" x14ac:dyDescent="0.25">
      <c r="A43" s="112">
        <v>45545</v>
      </c>
      <c r="B43" s="79"/>
      <c r="C43" s="113">
        <v>45575</v>
      </c>
      <c r="D43" s="85" t="s">
        <v>242</v>
      </c>
      <c r="E43" s="56" t="s">
        <v>243</v>
      </c>
      <c r="F43" s="133" t="s">
        <v>244</v>
      </c>
      <c r="G43" s="129" t="s">
        <v>166</v>
      </c>
      <c r="H43" s="118">
        <v>100031.2</v>
      </c>
      <c r="I43" s="117">
        <f t="shared" si="0"/>
        <v>100031.2</v>
      </c>
      <c r="J43" s="117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</row>
    <row r="44" spans="1:65" s="78" customFormat="1" ht="15.75" thickBot="1" x14ac:dyDescent="0.3">
      <c r="A44" s="154" t="s">
        <v>17</v>
      </c>
      <c r="B44" s="155"/>
      <c r="C44" s="155"/>
      <c r="D44" s="155"/>
      <c r="E44" s="155"/>
      <c r="F44" s="155"/>
      <c r="G44" s="107" t="s">
        <v>166</v>
      </c>
      <c r="H44" s="108">
        <f>SUM(H9:H43)</f>
        <v>8655862.0500000007</v>
      </c>
      <c r="I44" s="109">
        <f>SUM(I20:I43)</f>
        <v>151912</v>
      </c>
      <c r="J44" s="110">
        <f>SUM(J20:J35)</f>
        <v>5061044.1500000004</v>
      </c>
      <c r="K44" s="111">
        <f>SUM(K18:K43)</f>
        <v>2147674.9299999997</v>
      </c>
      <c r="L44" s="111">
        <f>SUM(L9:L17)</f>
        <v>0</v>
      </c>
      <c r="M44" s="111">
        <f>SUM(M9:M18)</f>
        <v>1295230.97</v>
      </c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</row>
    <row r="45" spans="1:65" s="71" customFormat="1" ht="15.75" x14ac:dyDescent="0.25">
      <c r="A45" s="74"/>
      <c r="B45" s="74"/>
      <c r="C45" s="74"/>
      <c r="D45" s="74"/>
      <c r="E45" s="74"/>
      <c r="F45" s="74"/>
      <c r="G45" s="74"/>
      <c r="H45" s="75"/>
      <c r="I45" s="90"/>
      <c r="J45" s="76"/>
      <c r="K45" s="76"/>
      <c r="L45" s="76"/>
      <c r="M45" s="76"/>
    </row>
    <row r="46" spans="1:65" x14ac:dyDescent="0.25">
      <c r="A46" s="69"/>
      <c r="B46" s="69"/>
      <c r="C46" s="70"/>
      <c r="D46" s="70"/>
      <c r="E46" s="70"/>
      <c r="F46" s="70"/>
      <c r="G46" s="70"/>
      <c r="H46" s="70"/>
      <c r="I46" s="90"/>
      <c r="J46" s="70"/>
      <c r="K46" s="16"/>
      <c r="L46" s="67"/>
      <c r="M46" s="67"/>
    </row>
    <row r="47" spans="1:65" ht="18" x14ac:dyDescent="0.4">
      <c r="A47" s="66"/>
      <c r="B47" s="66"/>
      <c r="G47" s="16"/>
      <c r="H47" s="19"/>
      <c r="I47" s="91"/>
      <c r="K47" s="73"/>
      <c r="L47" s="67"/>
      <c r="M47" s="67"/>
    </row>
    <row r="48" spans="1:65" ht="15.75" x14ac:dyDescent="0.25">
      <c r="A48" s="156" t="s">
        <v>179</v>
      </c>
      <c r="B48" s="156"/>
      <c r="C48" s="156"/>
      <c r="D48" s="49"/>
      <c r="E48" s="156" t="s">
        <v>177</v>
      </c>
      <c r="F48" s="156"/>
      <c r="G48" s="157"/>
      <c r="H48" s="156" t="s">
        <v>180</v>
      </c>
      <c r="I48" s="157"/>
      <c r="J48" s="156"/>
      <c r="K48" s="72"/>
      <c r="L48" s="67"/>
      <c r="M48" s="67"/>
    </row>
    <row r="49" spans="1:11" ht="15.75" x14ac:dyDescent="0.25">
      <c r="A49" s="153" t="s">
        <v>271</v>
      </c>
      <c r="B49" s="153"/>
      <c r="C49" s="153"/>
      <c r="D49" s="50"/>
      <c r="E49" s="153" t="s">
        <v>269</v>
      </c>
      <c r="F49" s="153"/>
      <c r="G49" s="153"/>
      <c r="H49" s="153" t="s">
        <v>270</v>
      </c>
      <c r="I49" s="153"/>
      <c r="J49" s="153"/>
      <c r="K49" s="72"/>
    </row>
    <row r="50" spans="1:11" ht="15.75" x14ac:dyDescent="0.25">
      <c r="A50" s="153" t="s">
        <v>248</v>
      </c>
      <c r="B50" s="153"/>
      <c r="C50" s="153"/>
      <c r="D50" s="50"/>
      <c r="E50" s="153" t="s">
        <v>196</v>
      </c>
      <c r="F50" s="153"/>
      <c r="G50" s="153"/>
      <c r="H50" s="153" t="s">
        <v>197</v>
      </c>
      <c r="I50" s="153"/>
      <c r="J50" s="153"/>
      <c r="K50" s="72"/>
    </row>
    <row r="51" spans="1:11" ht="15.75" x14ac:dyDescent="0.25">
      <c r="A51" s="153" t="s">
        <v>247</v>
      </c>
      <c r="B51" s="153"/>
      <c r="C51" s="153"/>
      <c r="D51" s="49"/>
      <c r="E51" s="153" t="s">
        <v>247</v>
      </c>
      <c r="F51" s="153"/>
      <c r="G51" s="153"/>
      <c r="H51" s="153" t="s">
        <v>176</v>
      </c>
      <c r="I51" s="153"/>
      <c r="J51" s="153"/>
    </row>
    <row r="53" spans="1:11" x14ac:dyDescent="0.25">
      <c r="H53" s="68"/>
    </row>
  </sheetData>
  <sortState ref="A9:M17">
    <sortCondition ref="E16:E17"/>
  </sortState>
  <mergeCells count="26">
    <mergeCell ref="A44:F44"/>
    <mergeCell ref="A48:C48"/>
    <mergeCell ref="E48:G48"/>
    <mergeCell ref="H48:J48"/>
    <mergeCell ref="A50:C50"/>
    <mergeCell ref="E50:G50"/>
    <mergeCell ref="A51:C51"/>
    <mergeCell ref="E51:G51"/>
    <mergeCell ref="H49:J49"/>
    <mergeCell ref="H50:J50"/>
    <mergeCell ref="H51:J51"/>
    <mergeCell ref="A49:C49"/>
    <mergeCell ref="E49:G49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41" t="s">
        <v>17</v>
      </c>
      <c r="B30" s="142"/>
      <c r="C30" s="142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be5260e8-50b7-4b0e-917c-13aa146d7c8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f273a98b-242d-4bba-ac5b-8e491528a7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SEPTIEMBRE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2024-10-10T16:38:41Z</cp:lastPrinted>
  <dcterms:created xsi:type="dcterms:W3CDTF">2013-09-25T19:10:54Z</dcterms:created>
  <dcterms:modified xsi:type="dcterms:W3CDTF">2024-10-14T14:40:34Z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