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CE84B52A-325D-4695-8FF9-D1CB9879BA8C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1" l="1"/>
  <c r="H61" i="11" l="1"/>
  <c r="J21" i="11" l="1"/>
  <c r="J22" i="11"/>
  <c r="I19" i="11"/>
  <c r="I24" i="11"/>
  <c r="M61" i="11" l="1"/>
  <c r="I43" i="11" l="1"/>
  <c r="I61" i="11" s="1"/>
  <c r="J61" i="11" l="1"/>
  <c r="L61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<sst xmlns="http://schemas.openxmlformats.org/spreadsheetml/2006/main" count="472" uniqueCount="327">
  <si>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</si>
  <si>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</si>
  <si>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</si>
  <si>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</si>
  <si>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</si>
  <si>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</si>
  <si>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</si>
  <si>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</si>
  <si>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</si>
  <si>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</si>
  <si>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</si>
  <si>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</si>
  <si>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</si>
  <si>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</si>
  <si>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</si>
  <si>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</si>
  <si>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</si>
  <si>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</si>
  <si>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</si>
  <si>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</si>
  <si>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</si>
  <si>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</si>
  <si>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</si>
  <si>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</si>
  <si>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</si>
  <si>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</si>
  <si>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</si>
  <si>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</si>
  <si>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</si>
  <si>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</si>
  <si>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</si>
  <si>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</si>
  <si>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</si>
  <si>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</si>
  <si>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</si>
  <si>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</si>
  <si>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</si>
  <si>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</si>
  <si>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</si>
  <si>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</si>
  <si>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</si>
  <si>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</si>
  <si>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</si>
  <si>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</si>
  <si>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</si>
  <si>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</si>
  <si>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</si>
  <si>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</si>
  <si>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</si>
  <si>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</si>
  <si>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</si>
  <si>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</si>
  <si>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</si>
  <si>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</si>
  <si>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</si>
  <si>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</si>
  <si>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</si>
  <si>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</si>
  <si>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</si>
  <si>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</si>
  <si>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</si>
  <si>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</si>
  <si>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</si>
  <si>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</si>
  <si>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</si>
  <si>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</si>
  <si>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</si>
  <si>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</si>
  <si>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</si>
  <si>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</si>
  <si>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</si>
  <si>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</si>
  <si>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</si>
  <si>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</si>
  <si>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</si>
  <si>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</si>
  <si>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</si>
  <si>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</si>
  <si>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</si>
  <si>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</si>
  <si>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</si>
  <si>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</si>
  <si>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</si>
  <si>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</si>
  <si>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</si>
  <si>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</si>
  <si>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</si>
  <si>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</si>
  <si>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</si>
  <si>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</si>
  <si>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</si>
  <si>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</si>
  <si>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</si>
  <si>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</si>
  <si>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</si>
  <si>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</si>
  <si>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</si>
  <si>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</si>
  <si>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</si>
  <si>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</si>
  <si>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</si>
  <si>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</si>
  <si>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</si>
  <si>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</si>
  <si>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</si>
  <si>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</si>
  <si>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</si>
  <si>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</si>
  <si>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</si>
  <si>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</si>
  <si>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</si>
  <si>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</si>
  <si>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</si>
  <si>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</si>
  <si>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</si>
  <si>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</si>
  <si>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</si>
  <si>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</si>
  <si>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</si>
  <si>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</si>
  <si>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</si>
  <si>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</si>
  <si>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</si>
  <si>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</si>
  <si>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</si>
  <si>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</si>
  <si>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</si>
  <si>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</si>
  <si>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</si>
  <si>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</si>
  <si>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</si>
  <si>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</si>
  <si>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</si>
  <si>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</si>
  <si>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</si>
  <si>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</si>
  <si>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</si>
  <si>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</si>
  <si>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</si>
  <si>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</si>
  <si>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</si>
  <si>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</si>
  <si>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</si>
  <si>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</si>
  <si>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</si>
  <si>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</si>
  <si>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</si>
  <si>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</si>
  <si>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</si>
  <si>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</si>
  <si>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</si>
  <si>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</si>
  <si>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</si>
  <si>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</si>
  <si>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</si>
  <si>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</si>
  <si>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</si>
  <si>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</si>
  <si>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</si>
  <si>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</si>
  <si>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</si>
  <si>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</si>
  <si>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</si>
  <si>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</si>
  <si>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</si>
  <si>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</si>
  <si>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</si>
  <si>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</si>
  <si>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</si>
  <si>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</si>
  <si>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</si>
  <si>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</si>
  <si>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</si>
  <si>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</si>
  <si>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</si>
  <si>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</si>
  <si>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</si>
  <si>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</si>
  <si>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</si>
  <si>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</si>
  <si>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</si>
  <si>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</si>
  <si>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</si>
  <si>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</si>
  <si>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</si>
  <si>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</si>
  <si>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</si>
  <si>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</si>
  <si>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</si>
  <si>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</si>
  <si>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</si>
  <si>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</si>
  <si>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</si>
  <si>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</si>
  <si>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</si>
  <si>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</si>
  <si>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</si>
  <si>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</si>
  <si>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</si>
  <si>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</si>
  <si>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</si>
  <si>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</si>
  <si>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</si>
  <si>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</si>
  <si>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</si>
  <si>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</si>
  <si>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</si>
  <si>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</si>
  <si>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</si>
  <si>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</si>
  <si>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</si>
  <si>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</si>
  <si>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</si>
  <si>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B1500000212</t>
  </si>
  <si>
    <t>MATLES USO DEPTO INFORMATICA</t>
  </si>
  <si>
    <t>A010010011500001305</t>
  </si>
  <si>
    <t>SUPLECA COMERCIAL</t>
  </si>
  <si>
    <t>COMPRA MATERIALES VARIOS</t>
  </si>
  <si>
    <t>Factua No B15000005</t>
  </si>
  <si>
    <t>CK TRANS MOTOR, SRL</t>
  </si>
  <si>
    <t>SERV. DE REP. Y MANT. DE VEHICULOS</t>
  </si>
  <si>
    <t>B1500000894</t>
  </si>
  <si>
    <t>IT COMM SOLUTIONS, SRL</t>
  </si>
  <si>
    <t xml:space="preserve">SERVICIO TELEFONICO </t>
  </si>
  <si>
    <t>CODETEL</t>
  </si>
  <si>
    <t>AGUA PLANETA AZUL</t>
  </si>
  <si>
    <t>B1500000229</t>
  </si>
  <si>
    <t>PECONSTRU</t>
  </si>
  <si>
    <t>MANTENIMIENTO Y REP. VEHICULOS</t>
  </si>
  <si>
    <t>MULTISERVICIOS PAULA</t>
  </si>
  <si>
    <t>OGITIC</t>
  </si>
  <si>
    <t>SERVICIOS DE SOSTENIMIENTO DEL ESPACIO</t>
  </si>
  <si>
    <t>P.A. CATERING</t>
  </si>
  <si>
    <t>B1500000982</t>
  </si>
  <si>
    <t>CKTRANS MOTORS,SRL</t>
  </si>
  <si>
    <t>B1500000017</t>
  </si>
  <si>
    <t>LGX</t>
  </si>
  <si>
    <t>MANTENIMIENTO Y REP. MOBILIARIO</t>
  </si>
  <si>
    <t>B1500000051</t>
  </si>
  <si>
    <t>J JAYD GROUP,SRL</t>
  </si>
  <si>
    <t>MANTENIMIENTO Y REP. LOCAL OFICINA</t>
  </si>
  <si>
    <t>TROPIGAS</t>
  </si>
  <si>
    <t>COMBUSTIBLE</t>
  </si>
  <si>
    <t>B1500000591</t>
  </si>
  <si>
    <t>MANDELA AUTO PARTS</t>
  </si>
  <si>
    <t>SERVICIOS DE MANTENIMIENTO PREVENTIVO</t>
  </si>
  <si>
    <t>BI500007400</t>
  </si>
  <si>
    <t>TONER DEPOT MULTISERVICIOS</t>
  </si>
  <si>
    <t>SERVICIOS DE REP.EQUIPOS INFORMATICOS</t>
  </si>
  <si>
    <t>ALTICE DOMINICANA</t>
  </si>
  <si>
    <t>SERVICIOS DE INTERNET</t>
  </si>
  <si>
    <t>JOVANNY VALLEJO ACOSTA</t>
  </si>
  <si>
    <t>SERVICIOS LEGALES</t>
  </si>
  <si>
    <t>HUMANOS SEGUROS</t>
  </si>
  <si>
    <t>SERVICIOS VIDA COLECTIVA</t>
  </si>
  <si>
    <t>Maria Taveras</t>
  </si>
  <si>
    <t>B1500000893</t>
  </si>
  <si>
    <t>AL 31 DE  MAYO 2024</t>
  </si>
  <si>
    <t>B1500000256</t>
  </si>
  <si>
    <t>SERVICIOS DE ALQUILER</t>
  </si>
  <si>
    <t>E4550000000112</t>
  </si>
  <si>
    <t>E450000000357</t>
  </si>
  <si>
    <t>31/06/2024</t>
  </si>
  <si>
    <t>FCR-00001924</t>
  </si>
  <si>
    <t>OPC</t>
  </si>
  <si>
    <t>OFICINA COORDINACION PRESIDENCIAL</t>
  </si>
  <si>
    <t>VIATICOS EN EL EXTERIOR</t>
  </si>
  <si>
    <t>B1500000053</t>
  </si>
  <si>
    <t>SERVICIOS DE IMPRESIÓN Y ENCUADERNACION</t>
  </si>
  <si>
    <t>24/05/204</t>
  </si>
  <si>
    <t>24/06/204</t>
  </si>
  <si>
    <t>E450000000415</t>
  </si>
  <si>
    <t>B1500015745</t>
  </si>
  <si>
    <t>B1500000021</t>
  </si>
  <si>
    <t>B1500000016</t>
  </si>
  <si>
    <t>B1500000441</t>
  </si>
  <si>
    <t>PPS PROTET SOLUTIONS, SRL</t>
  </si>
  <si>
    <t>SERVICIOS DE FUMIGACION</t>
  </si>
  <si>
    <t>B1500430941</t>
  </si>
  <si>
    <t>ENERGIA ELECTRICA</t>
  </si>
  <si>
    <t>EDENORTE</t>
  </si>
  <si>
    <t>E450000004156</t>
  </si>
  <si>
    <t>E450000043360</t>
  </si>
  <si>
    <t>B1500004151</t>
  </si>
  <si>
    <t>GTG INDUSTRIAL , SRL</t>
  </si>
  <si>
    <t>ADQUISICION CAJA DE ARCHIVO</t>
  </si>
  <si>
    <t>B1500000055</t>
  </si>
  <si>
    <t>B1500007497</t>
  </si>
  <si>
    <t>B1500000595</t>
  </si>
  <si>
    <t>MANDELA AUTO IMPORTS,SRL</t>
  </si>
  <si>
    <t>MANTENIMIENTO Y REP. DE EQUIPOS DE TRANSP.</t>
  </si>
  <si>
    <t>B1500003031</t>
  </si>
  <si>
    <t>FTC35822</t>
  </si>
  <si>
    <t>B1500005456</t>
  </si>
  <si>
    <t>EDITORA DEL CARIBE</t>
  </si>
  <si>
    <t>LIBRO REVISTAS Y PERIODICO</t>
  </si>
  <si>
    <t>B1500000116</t>
  </si>
  <si>
    <t>RENOVACION DE LICENCIA</t>
  </si>
  <si>
    <t>HYLSA</t>
  </si>
  <si>
    <t>FC-590895</t>
  </si>
  <si>
    <t>B1500005895</t>
  </si>
  <si>
    <t>COMPRA NEUMATICOS</t>
  </si>
  <si>
    <t>NOVAVISTA EMPRESARIAL</t>
  </si>
  <si>
    <t>SIGMA PETROLEUM</t>
  </si>
  <si>
    <t>ADQUISICION DE MERCANCIA</t>
  </si>
  <si>
    <t>ADQUISICION DE EQUIPOS INFORMATICOS</t>
  </si>
  <si>
    <t>B1500000176</t>
  </si>
  <si>
    <t>B1500173803</t>
  </si>
  <si>
    <t>B1500173872</t>
  </si>
  <si>
    <t>B1500174068</t>
  </si>
  <si>
    <t>B1500174170</t>
  </si>
  <si>
    <t>B1500174309</t>
  </si>
  <si>
    <t>B1500174339</t>
  </si>
  <si>
    <t>B1500000165</t>
  </si>
  <si>
    <t>SAMAEM JYN,SRL</t>
  </si>
  <si>
    <t>SERVICIOS DE READECUACION DE OFICINAS</t>
  </si>
  <si>
    <t>B1500052187</t>
  </si>
  <si>
    <t>FTC227294</t>
  </si>
  <si>
    <t>B1500000598</t>
  </si>
  <si>
    <t>MANDELA AUTO IMPOT</t>
  </si>
  <si>
    <t>B1500000230</t>
  </si>
  <si>
    <t xml:space="preserve">COMPRA DE MERCANCIA </t>
  </si>
  <si>
    <t>B1500000018</t>
  </si>
  <si>
    <t>SERVICIOS DE LAVANDERIA</t>
  </si>
  <si>
    <t>B1500001024</t>
  </si>
  <si>
    <t>VELEZ AUTO IMPOT,SRL</t>
  </si>
  <si>
    <t>SUMINISTROS DE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</si>
</sst>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8" fillId="0" borderId="0" xfId="0" applyFont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166" fontId="13" fillId="0" borderId="20" xfId="0" applyNumberFormat="1" applyFont="1" applyFill="1" applyBorder="1" applyAlignment="1">
      <alignment horizontal="center"/>
    </xf>
    <xf numFmtId="0" fontId="0" fillId="0" borderId="21" xfId="0" applyBorder="1"/>
    <xf numFmtId="166" fontId="13" fillId="3" borderId="18" xfId="0" applyNumberFormat="1" applyFont="1" applyFill="1" applyBorder="1" applyAlignment="1">
      <alignment horizontal="center"/>
    </xf>
    <xf numFmtId="166" fontId="0" fillId="3" borderId="18" xfId="0" applyNumberFormat="1" applyFont="1" applyFill="1" applyBorder="1" applyAlignment="1">
      <alignment horizontal="center"/>
    </xf>
    <xf numFmtId="14" fontId="0" fillId="3" borderId="18" xfId="0" applyNumberFormat="1" applyFont="1" applyFill="1" applyBorder="1" applyAlignment="1">
      <alignment horizontal="center"/>
    </xf>
    <xf numFmtId="0" fontId="0" fillId="0" borderId="19" xfId="0" applyFill="1" applyBorder="1"/>
    <xf numFmtId="0" fontId="2" fillId="2" borderId="19" xfId="0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165" fontId="0" fillId="3" borderId="1" xfId="1" applyFont="1" applyFill="1" applyBorder="1"/>
    <xf numFmtId="165" fontId="2" fillId="2" borderId="19" xfId="0" applyNumberFormat="1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Fill="1" applyBorder="1"/>
    <xf numFmtId="0" fontId="0" fillId="0" borderId="1" xfId="0" applyFont="1" applyFill="1" applyBorder="1"/>
    <xf numFmtId="165" fontId="0" fillId="0" borderId="1" xfId="1" applyFont="1" applyFill="1" applyBorder="1"/>
    <xf numFmtId="165" fontId="21" fillId="0" borderId="6" xfId="1" applyFont="1" applyFill="1" applyBorder="1"/>
    <xf numFmtId="165" fontId="2" fillId="2" borderId="1" xfId="1" applyFont="1" applyFill="1" applyBorder="1"/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165" fontId="0" fillId="0" borderId="1" xfId="0" applyNumberFormat="1" applyBorder="1"/>
    <xf numFmtId="165" fontId="0" fillId="3" borderId="1" xfId="0" applyNumberFormat="1" applyFill="1" applyBorder="1"/>
    <xf numFmtId="165" fontId="2" fillId="0" borderId="1" xfId="1" applyFont="1" applyFill="1" applyBorder="1"/>
    <xf numFmtId="0" fontId="22" fillId="3" borderId="1" xfId="0" applyFont="1" applyFill="1" applyBorder="1"/>
    <xf numFmtId="165" fontId="2" fillId="3" borderId="1" xfId="1" applyFont="1" applyFill="1" applyBorder="1"/>
    <xf numFmtId="165" fontId="23" fillId="0" borderId="21" xfId="1" applyFont="1" applyFill="1" applyBorder="1"/>
    <xf numFmtId="165" fontId="23" fillId="3" borderId="1" xfId="1" applyFont="1" applyFill="1" applyBorder="1"/>
    <xf numFmtId="165" fontId="23" fillId="3" borderId="1" xfId="1" applyFont="1" applyFill="1" applyBorder="1" applyAlignment="1">
      <alignment horizontal="right"/>
    </xf>
    <xf numFmtId="165" fontId="0" fillId="3" borderId="0" xfId="1" applyFont="1" applyFill="1"/>
    <xf numFmtId="14" fontId="0" fillId="3" borderId="0" xfId="0" applyNumberFormat="1" applyFill="1"/>
    <xf numFmtId="0" fontId="15" fillId="2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left"/>
    </xf>
    <xf numFmtId="44" fontId="0" fillId="3" borderId="0" xfId="0" applyNumberFormat="1" applyFill="1" applyBorder="1"/>
    <xf numFmtId="0" fontId="0" fillId="0" borderId="25" xfId="0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5" t="s">
        <v>17</v>
      </c>
      <c r="B45" s="136"/>
      <c r="C45" s="136"/>
      <c r="D45" s="136"/>
      <c r="E45" s="137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82"/>
  <sheetViews>
    <sheetView tabSelected="1" zoomScale="98" zoomScaleNormal="98" workbookViewId="0">
      <selection activeCell="N72" sqref="N72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7" customWidth="1"/>
    <col min="6" max="6" width="40.85546875" customWidth="1"/>
    <col min="7" max="7" width="11" customWidth="1"/>
    <col min="8" max="8" width="21.42578125" customWidth="1"/>
    <col min="9" max="9" width="17.5703125" customWidth="1"/>
    <col min="10" max="10" width="23.5703125" customWidth="1"/>
    <col min="11" max="11" width="15.5703125" customWidth="1"/>
    <col min="12" max="12" width="14.7109375" customWidth="1"/>
    <col min="13" max="13" width="16" customWidth="1"/>
  </cols>
  <sheetData>
    <row r="1" spans="1:94" ht="15" customHeight="1" x14ac:dyDescent="0.25">
      <c r="A1" s="138" t="s">
        <v>200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</row>
    <row r="2" spans="1:94" ht="9.7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</row>
    <row r="3" spans="1:94" ht="18.75" customHeight="1" x14ac:dyDescent="0.25">
      <c r="A3" s="139" t="s">
        <v>181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x14ac:dyDescent="0.25">
      <c r="A4" s="140" t="s">
        <v>257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</row>
    <row r="5" spans="1:94" ht="18" customHeight="1" thickBot="1" x14ac:dyDescent="0.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</row>
    <row r="6" spans="1:94" ht="26.25" customHeight="1" x14ac:dyDescent="0.25">
      <c r="A6" s="142" t="s">
        <v>160</v>
      </c>
      <c r="B6" s="145" t="s">
        <v>162</v>
      </c>
      <c r="C6" s="145" t="s">
        <v>163</v>
      </c>
      <c r="D6" s="145" t="s">
        <v>161</v>
      </c>
      <c r="E6" s="145" t="s">
        <v>170</v>
      </c>
      <c r="F6" s="145" t="s">
        <v>171</v>
      </c>
      <c r="G6" s="145" t="s">
        <v>164</v>
      </c>
      <c r="H6" s="145" t="s">
        <v>165</v>
      </c>
      <c r="I6" s="148" t="s">
        <v>167</v>
      </c>
      <c r="J6" s="148"/>
      <c r="K6" s="148"/>
      <c r="L6" s="148"/>
      <c r="M6" s="148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 ht="22.5" customHeight="1" x14ac:dyDescent="0.25">
      <c r="A7" s="143"/>
      <c r="B7" s="146"/>
      <c r="C7" s="146"/>
      <c r="D7" s="146"/>
      <c r="E7" s="146"/>
      <c r="F7" s="146"/>
      <c r="G7" s="146"/>
      <c r="H7" s="146"/>
      <c r="I7" s="131" t="s">
        <v>168</v>
      </c>
      <c r="J7" s="151" t="s">
        <v>169</v>
      </c>
      <c r="K7" s="151"/>
      <c r="L7" s="151"/>
      <c r="M7" s="151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</row>
    <row r="8" spans="1:94" ht="12.75" customHeight="1" thickBot="1" x14ac:dyDescent="0.3">
      <c r="A8" s="144"/>
      <c r="B8" s="147"/>
      <c r="C8" s="147"/>
      <c r="D8" s="147"/>
      <c r="E8" s="147"/>
      <c r="F8" s="147"/>
      <c r="G8" s="147"/>
      <c r="H8" s="147"/>
      <c r="I8" s="109" t="s">
        <v>172</v>
      </c>
      <c r="J8" s="109" t="s">
        <v>173</v>
      </c>
      <c r="K8" s="109" t="s">
        <v>174</v>
      </c>
      <c r="L8" s="109" t="s">
        <v>175</v>
      </c>
      <c r="M8" s="109" t="s">
        <v>178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</row>
    <row r="9" spans="1:94" s="80" customFormat="1" ht="18.75" customHeight="1" x14ac:dyDescent="0.25">
      <c r="A9" s="79">
        <v>41884</v>
      </c>
      <c r="B9" s="88">
        <v>1098</v>
      </c>
      <c r="C9" s="89">
        <v>42018</v>
      </c>
      <c r="D9" s="90" t="s">
        <v>182</v>
      </c>
      <c r="E9" s="91" t="s">
        <v>187</v>
      </c>
      <c r="F9" s="90" t="s">
        <v>191</v>
      </c>
      <c r="G9" s="92" t="s">
        <v>166</v>
      </c>
      <c r="H9" s="126">
        <v>72054.53</v>
      </c>
      <c r="I9" s="99"/>
      <c r="J9" s="99"/>
      <c r="K9" s="99"/>
      <c r="L9" s="100"/>
      <c r="M9" s="110">
        <v>72054.53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</row>
    <row r="10" spans="1:94" s="56" customFormat="1" ht="18.75" customHeight="1" x14ac:dyDescent="0.25">
      <c r="A10" s="86">
        <v>42352</v>
      </c>
      <c r="B10" s="93">
        <v>1305</v>
      </c>
      <c r="C10" s="94">
        <v>42384</v>
      </c>
      <c r="D10" s="95" t="s">
        <v>215</v>
      </c>
      <c r="E10" s="96" t="s">
        <v>216</v>
      </c>
      <c r="F10" s="95" t="s">
        <v>217</v>
      </c>
      <c r="G10" s="97" t="s">
        <v>166</v>
      </c>
      <c r="H10" s="127">
        <v>547130.6</v>
      </c>
      <c r="I10" s="99"/>
      <c r="J10" s="99"/>
      <c r="K10" s="99"/>
      <c r="L10" s="100"/>
      <c r="M10" s="98">
        <v>547130.6</v>
      </c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</row>
    <row r="11" spans="1:94" s="56" customFormat="1" ht="18.75" customHeight="1" x14ac:dyDescent="0.25">
      <c r="A11" s="81">
        <v>42354</v>
      </c>
      <c r="B11" s="101">
        <v>54</v>
      </c>
      <c r="C11" s="102">
        <v>42385</v>
      </c>
      <c r="D11" s="95" t="s">
        <v>183</v>
      </c>
      <c r="E11" s="96" t="s">
        <v>188</v>
      </c>
      <c r="F11" s="95" t="s">
        <v>192</v>
      </c>
      <c r="G11" s="97" t="s">
        <v>166</v>
      </c>
      <c r="H11" s="127">
        <v>11328</v>
      </c>
      <c r="I11" s="103"/>
      <c r="J11" s="103"/>
      <c r="K11" s="103"/>
      <c r="L11" s="103"/>
      <c r="M11" s="98">
        <v>11328</v>
      </c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</row>
    <row r="12" spans="1:94" s="56" customFormat="1" ht="18.75" customHeight="1" x14ac:dyDescent="0.25">
      <c r="A12" s="82">
        <v>42878</v>
      </c>
      <c r="B12" s="101">
        <v>17</v>
      </c>
      <c r="C12" s="102">
        <v>42909</v>
      </c>
      <c r="D12" s="104" t="s">
        <v>184</v>
      </c>
      <c r="E12" s="105" t="s">
        <v>189</v>
      </c>
      <c r="F12" s="104" t="s">
        <v>193</v>
      </c>
      <c r="G12" s="97" t="s">
        <v>166</v>
      </c>
      <c r="H12" s="127">
        <v>37096</v>
      </c>
      <c r="I12" s="103"/>
      <c r="J12" s="103"/>
      <c r="K12" s="103"/>
      <c r="L12" s="103"/>
      <c r="M12" s="98">
        <v>37096</v>
      </c>
      <c r="N12" s="72"/>
      <c r="O12" s="72"/>
      <c r="P12" s="133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</row>
    <row r="13" spans="1:94" s="56" customFormat="1" ht="18.75" customHeight="1" x14ac:dyDescent="0.25">
      <c r="A13" s="82">
        <v>42817</v>
      </c>
      <c r="B13" s="101">
        <v>16</v>
      </c>
      <c r="C13" s="102">
        <v>42848</v>
      </c>
      <c r="D13" s="104" t="s">
        <v>185</v>
      </c>
      <c r="E13" s="105" t="s">
        <v>189</v>
      </c>
      <c r="F13" s="104" t="s">
        <v>193</v>
      </c>
      <c r="G13" s="97" t="s">
        <v>166</v>
      </c>
      <c r="H13" s="127">
        <v>27439.38</v>
      </c>
      <c r="I13" s="103"/>
      <c r="J13" s="103"/>
      <c r="K13" s="103"/>
      <c r="L13" s="103"/>
      <c r="M13" s="98">
        <v>27439.38</v>
      </c>
      <c r="N13" s="72"/>
      <c r="O13" s="72"/>
      <c r="P13" s="72"/>
      <c r="Q13" s="72"/>
      <c r="R13" s="13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</row>
    <row r="14" spans="1:94" s="56" customFormat="1" ht="18.75" customHeight="1" x14ac:dyDescent="0.25">
      <c r="A14" s="82">
        <v>44183</v>
      </c>
      <c r="B14" s="101">
        <v>5</v>
      </c>
      <c r="C14" s="102">
        <v>44214</v>
      </c>
      <c r="D14" s="104" t="s">
        <v>186</v>
      </c>
      <c r="E14" s="105" t="s">
        <v>190</v>
      </c>
      <c r="F14" s="104" t="s">
        <v>194</v>
      </c>
      <c r="G14" s="97" t="s">
        <v>166</v>
      </c>
      <c r="H14" s="127">
        <v>260511.76</v>
      </c>
      <c r="I14" s="103"/>
      <c r="J14" s="103"/>
      <c r="K14" s="103"/>
      <c r="L14" s="103"/>
      <c r="M14" s="98">
        <v>260511.76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</row>
    <row r="15" spans="1:94" s="56" customFormat="1" ht="18.75" customHeight="1" x14ac:dyDescent="0.25">
      <c r="A15" s="83" t="s">
        <v>195</v>
      </c>
      <c r="B15" s="101">
        <v>135</v>
      </c>
      <c r="C15" s="102">
        <v>44679</v>
      </c>
      <c r="D15" s="104" t="s">
        <v>196</v>
      </c>
      <c r="E15" s="105" t="s">
        <v>197</v>
      </c>
      <c r="F15" s="104" t="s">
        <v>191</v>
      </c>
      <c r="G15" s="97" t="s">
        <v>166</v>
      </c>
      <c r="H15" s="128">
        <v>6956.37</v>
      </c>
      <c r="I15" s="103"/>
      <c r="J15" s="106"/>
      <c r="K15" s="103"/>
      <c r="L15" s="106"/>
      <c r="M15" s="106">
        <v>6956.37</v>
      </c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</row>
    <row r="16" spans="1:94" s="56" customFormat="1" ht="18.75" customHeight="1" x14ac:dyDescent="0.25">
      <c r="A16" s="82">
        <v>45076</v>
      </c>
      <c r="B16" s="101">
        <v>212</v>
      </c>
      <c r="C16" s="102">
        <v>45107</v>
      </c>
      <c r="D16" s="104" t="s">
        <v>213</v>
      </c>
      <c r="E16" s="105" t="s">
        <v>197</v>
      </c>
      <c r="F16" s="104" t="s">
        <v>214</v>
      </c>
      <c r="G16" s="97" t="s">
        <v>166</v>
      </c>
      <c r="H16" s="127">
        <v>165154.26999999999</v>
      </c>
      <c r="I16" s="105"/>
      <c r="J16" s="105"/>
      <c r="K16" s="105"/>
      <c r="M16" s="98">
        <v>165154.26999999999</v>
      </c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</row>
    <row r="17" spans="1:94" s="56" customFormat="1" ht="18.75" customHeight="1" x14ac:dyDescent="0.25">
      <c r="A17" s="82">
        <v>45050</v>
      </c>
      <c r="B17" s="101">
        <v>2</v>
      </c>
      <c r="C17" s="102">
        <v>45081</v>
      </c>
      <c r="D17" s="104" t="s">
        <v>210</v>
      </c>
      <c r="E17" s="105" t="s">
        <v>211</v>
      </c>
      <c r="F17" s="104" t="s">
        <v>212</v>
      </c>
      <c r="G17" s="97" t="s">
        <v>166</v>
      </c>
      <c r="H17" s="127">
        <v>167560</v>
      </c>
      <c r="I17" s="105"/>
      <c r="J17" s="105"/>
      <c r="K17" s="105"/>
      <c r="M17" s="98">
        <v>167560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</row>
    <row r="18" spans="1:94" s="69" customFormat="1" ht="18.75" customHeight="1" x14ac:dyDescent="0.25">
      <c r="A18" s="118">
        <v>45434</v>
      </c>
      <c r="B18" s="93">
        <v>743</v>
      </c>
      <c r="C18" s="119">
        <v>45465</v>
      </c>
      <c r="D18" s="105" t="s">
        <v>258</v>
      </c>
      <c r="E18" s="105" t="s">
        <v>229</v>
      </c>
      <c r="F18" s="105" t="s">
        <v>259</v>
      </c>
      <c r="G18" s="97" t="s">
        <v>166</v>
      </c>
      <c r="H18" s="125">
        <v>446632.36</v>
      </c>
      <c r="I18" s="107">
        <v>446632.36</v>
      </c>
      <c r="J18" s="115"/>
      <c r="K18" s="55"/>
      <c r="L18" s="55"/>
      <c r="M18" s="55"/>
    </row>
    <row r="19" spans="1:94" s="69" customFormat="1" ht="18.75" customHeight="1" x14ac:dyDescent="0.25">
      <c r="A19" s="118">
        <v>45427</v>
      </c>
      <c r="B19" s="93">
        <v>6383</v>
      </c>
      <c r="C19" s="119">
        <v>45458</v>
      </c>
      <c r="D19" s="105" t="s">
        <v>283</v>
      </c>
      <c r="E19" s="105" t="s">
        <v>284</v>
      </c>
      <c r="F19" s="105" t="s">
        <v>285</v>
      </c>
      <c r="G19" s="97" t="s">
        <v>166</v>
      </c>
      <c r="H19" s="125">
        <v>70764.600000000006</v>
      </c>
      <c r="I19" s="122">
        <f>H19</f>
        <v>70764.600000000006</v>
      </c>
      <c r="J19" s="115"/>
      <c r="K19" s="55"/>
      <c r="L19" s="55"/>
      <c r="M19" s="55"/>
    </row>
    <row r="20" spans="1:94" s="69" customFormat="1" ht="18.75" customHeight="1" x14ac:dyDescent="0.25">
      <c r="A20" s="87">
        <v>45435</v>
      </c>
      <c r="B20" s="93">
        <v>404360</v>
      </c>
      <c r="C20" s="119">
        <v>45466</v>
      </c>
      <c r="D20" s="105" t="s">
        <v>316</v>
      </c>
      <c r="E20" s="114" t="s">
        <v>303</v>
      </c>
      <c r="F20" s="114" t="s">
        <v>242</v>
      </c>
      <c r="G20" s="97" t="s">
        <v>166</v>
      </c>
      <c r="H20" s="123">
        <v>110800</v>
      </c>
      <c r="I20" s="65">
        <v>110800</v>
      </c>
      <c r="J20" s="107"/>
      <c r="K20" s="55"/>
      <c r="L20" s="55"/>
      <c r="M20" s="55"/>
    </row>
    <row r="21" spans="1:94" s="120" customFormat="1" ht="18" customHeight="1" x14ac:dyDescent="0.25">
      <c r="A21" s="118">
        <v>45343</v>
      </c>
      <c r="B21" s="93">
        <v>714</v>
      </c>
      <c r="C21" s="119">
        <v>45372</v>
      </c>
      <c r="D21" s="105" t="s">
        <v>256</v>
      </c>
      <c r="E21" s="105" t="s">
        <v>219</v>
      </c>
      <c r="F21" s="105" t="s">
        <v>220</v>
      </c>
      <c r="G21" s="97" t="s">
        <v>166</v>
      </c>
      <c r="H21" s="125">
        <v>101244</v>
      </c>
      <c r="I21" s="56"/>
      <c r="J21" s="122">
        <f t="shared" ref="J21:J22" si="0">H21</f>
        <v>101244</v>
      </c>
      <c r="K21" s="56"/>
      <c r="L21" s="56"/>
      <c r="M21" s="56"/>
    </row>
    <row r="22" spans="1:94" s="120" customFormat="1" ht="18" customHeight="1" x14ac:dyDescent="0.25">
      <c r="A22" s="118">
        <v>45343</v>
      </c>
      <c r="B22" s="93">
        <v>714</v>
      </c>
      <c r="C22" s="119">
        <v>45372</v>
      </c>
      <c r="D22" s="105" t="s">
        <v>221</v>
      </c>
      <c r="E22" s="105" t="s">
        <v>219</v>
      </c>
      <c r="F22" s="105" t="s">
        <v>220</v>
      </c>
      <c r="G22" s="97" t="s">
        <v>166</v>
      </c>
      <c r="H22" s="125">
        <v>122598.88</v>
      </c>
      <c r="I22" s="56"/>
      <c r="J22" s="122">
        <f t="shared" si="0"/>
        <v>122598.88</v>
      </c>
      <c r="K22" s="56"/>
      <c r="L22" s="56"/>
      <c r="M22" s="56"/>
    </row>
    <row r="23" spans="1:94" s="120" customFormat="1" ht="18" customHeight="1" x14ac:dyDescent="0.25">
      <c r="A23" s="118">
        <v>45390</v>
      </c>
      <c r="B23" s="93">
        <v>1361</v>
      </c>
      <c r="C23" s="119">
        <v>45451</v>
      </c>
      <c r="D23" s="105" t="s">
        <v>320</v>
      </c>
      <c r="E23" s="105" t="s">
        <v>227</v>
      </c>
      <c r="F23" s="105" t="s">
        <v>321</v>
      </c>
      <c r="G23" s="97" t="s">
        <v>166</v>
      </c>
      <c r="H23" s="125">
        <v>7207.25</v>
      </c>
      <c r="I23" s="122">
        <v>7207.25</v>
      </c>
      <c r="J23" s="122"/>
      <c r="K23" s="122"/>
      <c r="L23" s="56"/>
      <c r="M23" s="56"/>
    </row>
    <row r="24" spans="1:94" s="120" customFormat="1" ht="18" customHeight="1" x14ac:dyDescent="0.25">
      <c r="A24" s="118">
        <v>45428</v>
      </c>
      <c r="B24" s="93">
        <v>129</v>
      </c>
      <c r="C24" s="119">
        <v>45446</v>
      </c>
      <c r="D24" s="105" t="s">
        <v>282</v>
      </c>
      <c r="E24" s="105" t="s">
        <v>224</v>
      </c>
      <c r="F24" s="105" t="s">
        <v>223</v>
      </c>
      <c r="G24" s="97" t="s">
        <v>166</v>
      </c>
      <c r="H24" s="125">
        <v>32790.230000000003</v>
      </c>
      <c r="I24" s="122">
        <f>H24</f>
        <v>32790.230000000003</v>
      </c>
      <c r="J24" s="122"/>
      <c r="K24" s="56"/>
      <c r="L24" s="56"/>
      <c r="M24" s="56"/>
    </row>
    <row r="25" spans="1:94" s="120" customFormat="1" ht="18" customHeight="1" x14ac:dyDescent="0.25">
      <c r="A25" s="118">
        <v>45394</v>
      </c>
      <c r="B25" s="93"/>
      <c r="C25" s="119">
        <v>45455</v>
      </c>
      <c r="D25" s="124" t="s">
        <v>313</v>
      </c>
      <c r="E25" s="105" t="s">
        <v>314</v>
      </c>
      <c r="F25" s="105" t="s">
        <v>315</v>
      </c>
      <c r="G25" s="97" t="s">
        <v>166</v>
      </c>
      <c r="H25" s="125">
        <v>1497674.93</v>
      </c>
      <c r="I25" s="122">
        <v>1497674.93</v>
      </c>
      <c r="J25" s="121"/>
      <c r="K25" s="56"/>
      <c r="L25" s="56"/>
      <c r="M25" s="56"/>
    </row>
    <row r="26" spans="1:94" s="120" customFormat="1" ht="18" customHeight="1" x14ac:dyDescent="0.25">
      <c r="A26" s="118">
        <v>45416</v>
      </c>
      <c r="B26" s="93">
        <v>1360</v>
      </c>
      <c r="C26" s="119">
        <v>45415</v>
      </c>
      <c r="D26" s="105" t="s">
        <v>226</v>
      </c>
      <c r="E26" s="105" t="s">
        <v>227</v>
      </c>
      <c r="F26" s="105" t="s">
        <v>228</v>
      </c>
      <c r="G26" s="97" t="s">
        <v>166</v>
      </c>
      <c r="H26" s="125">
        <v>251160.38</v>
      </c>
      <c r="J26" s="122">
        <v>251160.38</v>
      </c>
      <c r="K26" s="56"/>
      <c r="L26" s="56"/>
      <c r="M26" s="56"/>
    </row>
    <row r="27" spans="1:94" s="120" customFormat="1" ht="18" customHeight="1" x14ac:dyDescent="0.25">
      <c r="A27" s="118">
        <v>45433</v>
      </c>
      <c r="B27" s="93"/>
      <c r="C27" s="119" t="s">
        <v>262</v>
      </c>
      <c r="D27" s="105" t="s">
        <v>275</v>
      </c>
      <c r="E27" s="105" t="s">
        <v>276</v>
      </c>
      <c r="F27" s="105" t="s">
        <v>277</v>
      </c>
      <c r="G27" s="97" t="s">
        <v>166</v>
      </c>
      <c r="H27" s="125">
        <v>56994</v>
      </c>
      <c r="I27" s="122">
        <v>56994</v>
      </c>
      <c r="J27" s="121"/>
      <c r="K27" s="56"/>
      <c r="L27" s="56"/>
      <c r="M27" s="107"/>
    </row>
    <row r="28" spans="1:94" s="120" customFormat="1" ht="18" customHeight="1" x14ac:dyDescent="0.25">
      <c r="A28" s="118">
        <v>45421</v>
      </c>
      <c r="B28" s="93"/>
      <c r="C28" s="119">
        <v>45452</v>
      </c>
      <c r="D28" s="105" t="s">
        <v>291</v>
      </c>
      <c r="E28" s="105" t="s">
        <v>230</v>
      </c>
      <c r="F28" s="105" t="s">
        <v>231</v>
      </c>
      <c r="G28" s="97" t="s">
        <v>166</v>
      </c>
      <c r="H28" s="125">
        <v>100031.2</v>
      </c>
      <c r="I28" s="122">
        <v>100031.2</v>
      </c>
      <c r="J28" s="122"/>
      <c r="K28" s="56"/>
      <c r="L28" s="56"/>
      <c r="M28" s="56"/>
    </row>
    <row r="29" spans="1:94" s="120" customFormat="1" ht="18" customHeight="1" x14ac:dyDescent="0.25">
      <c r="A29" s="118">
        <v>45440</v>
      </c>
      <c r="B29" s="93"/>
      <c r="C29" s="119">
        <v>45471</v>
      </c>
      <c r="D29" s="105" t="s">
        <v>260</v>
      </c>
      <c r="E29" s="105" t="s">
        <v>232</v>
      </c>
      <c r="F29" s="105" t="s">
        <v>191</v>
      </c>
      <c r="G29" s="97" t="s">
        <v>166</v>
      </c>
      <c r="H29" s="125">
        <v>506928</v>
      </c>
      <c r="I29" s="122">
        <v>506928</v>
      </c>
      <c r="J29" s="121"/>
      <c r="K29" s="56"/>
      <c r="L29" s="56"/>
      <c r="M29" s="56"/>
    </row>
    <row r="30" spans="1:94" s="120" customFormat="1" ht="18" customHeight="1" x14ac:dyDescent="0.25">
      <c r="A30" s="118">
        <v>45376</v>
      </c>
      <c r="B30" s="93">
        <v>733</v>
      </c>
      <c r="C30" s="119">
        <v>45412</v>
      </c>
      <c r="D30" s="105" t="s">
        <v>233</v>
      </c>
      <c r="E30" s="105" t="s">
        <v>234</v>
      </c>
      <c r="F30" s="105" t="s">
        <v>228</v>
      </c>
      <c r="G30" s="97" t="s">
        <v>166</v>
      </c>
      <c r="H30" s="125">
        <v>126124.6</v>
      </c>
      <c r="J30" s="107">
        <v>126124.6</v>
      </c>
      <c r="K30" s="56"/>
      <c r="L30" s="56"/>
      <c r="M30" s="56"/>
    </row>
    <row r="31" spans="1:94" s="120" customFormat="1" ht="18" customHeight="1" x14ac:dyDescent="0.25">
      <c r="A31" s="118">
        <v>45306</v>
      </c>
      <c r="B31" s="93">
        <v>730</v>
      </c>
      <c r="C31" s="119">
        <v>45337</v>
      </c>
      <c r="D31" s="105" t="s">
        <v>235</v>
      </c>
      <c r="E31" s="105" t="s">
        <v>236</v>
      </c>
      <c r="F31" s="105" t="s">
        <v>237</v>
      </c>
      <c r="G31" s="97" t="s">
        <v>166</v>
      </c>
      <c r="H31" s="125">
        <v>358017.9</v>
      </c>
      <c r="I31" s="107"/>
      <c r="J31" s="121"/>
      <c r="K31" s="107">
        <v>358017.9</v>
      </c>
      <c r="L31" s="56"/>
      <c r="M31" s="56"/>
    </row>
    <row r="32" spans="1:94" s="120" customFormat="1" ht="18" customHeight="1" x14ac:dyDescent="0.25">
      <c r="A32" s="118">
        <v>45440</v>
      </c>
      <c r="B32" s="93"/>
      <c r="C32" s="119">
        <v>45471</v>
      </c>
      <c r="D32" s="105" t="s">
        <v>322</v>
      </c>
      <c r="E32" s="105" t="s">
        <v>236</v>
      </c>
      <c r="F32" s="105" t="s">
        <v>323</v>
      </c>
      <c r="G32" s="97" t="s">
        <v>166</v>
      </c>
      <c r="H32" s="125">
        <v>161660</v>
      </c>
      <c r="I32" s="107">
        <v>161660</v>
      </c>
      <c r="J32" s="121"/>
      <c r="K32" s="107"/>
      <c r="L32" s="56"/>
      <c r="M32" s="56"/>
    </row>
    <row r="33" spans="1:13" s="120" customFormat="1" ht="18" customHeight="1" x14ac:dyDescent="0.25">
      <c r="A33" s="118">
        <v>45369</v>
      </c>
      <c r="B33" s="93">
        <v>729</v>
      </c>
      <c r="C33" s="119">
        <v>45400</v>
      </c>
      <c r="D33" s="105" t="s">
        <v>238</v>
      </c>
      <c r="E33" s="105" t="s">
        <v>239</v>
      </c>
      <c r="F33" s="105" t="s">
        <v>240</v>
      </c>
      <c r="G33" s="97" t="s">
        <v>166</v>
      </c>
      <c r="H33" s="125">
        <v>239587.20000000001</v>
      </c>
      <c r="I33" s="107"/>
      <c r="J33" s="122">
        <v>239587.20000000001</v>
      </c>
      <c r="K33" s="56"/>
      <c r="L33" s="56"/>
      <c r="M33" s="56"/>
    </row>
    <row r="34" spans="1:13" s="120" customFormat="1" ht="18" customHeight="1" x14ac:dyDescent="0.25">
      <c r="A34" s="118">
        <v>45427</v>
      </c>
      <c r="B34" s="93">
        <v>742</v>
      </c>
      <c r="C34" s="119">
        <v>45458</v>
      </c>
      <c r="D34" s="105" t="s">
        <v>267</v>
      </c>
      <c r="E34" s="105" t="s">
        <v>239</v>
      </c>
      <c r="F34" s="105" t="s">
        <v>268</v>
      </c>
      <c r="G34" s="97" t="s">
        <v>166</v>
      </c>
      <c r="H34" s="125">
        <v>392893.98</v>
      </c>
      <c r="I34" s="107">
        <v>392893.98</v>
      </c>
      <c r="J34" s="121"/>
      <c r="K34" s="56"/>
      <c r="L34" s="56"/>
      <c r="M34" s="56"/>
    </row>
    <row r="35" spans="1:13" s="120" customFormat="1" ht="18" customHeight="1" x14ac:dyDescent="0.25">
      <c r="A35" s="118">
        <v>45440</v>
      </c>
      <c r="B35" s="93"/>
      <c r="C35" s="119">
        <v>45471</v>
      </c>
      <c r="D35" s="105" t="s">
        <v>286</v>
      </c>
      <c r="E35" s="105" t="s">
        <v>239</v>
      </c>
      <c r="F35" s="105" t="s">
        <v>304</v>
      </c>
      <c r="G35" s="97" t="s">
        <v>166</v>
      </c>
      <c r="H35" s="125">
        <v>232224</v>
      </c>
      <c r="I35" s="107">
        <v>232224</v>
      </c>
      <c r="J35" s="121"/>
      <c r="K35" s="56"/>
      <c r="L35" s="56"/>
      <c r="M35" s="56"/>
    </row>
    <row r="36" spans="1:13" s="120" customFormat="1" ht="18" customHeight="1" x14ac:dyDescent="0.25">
      <c r="A36" s="118">
        <v>45439</v>
      </c>
      <c r="B36" s="93">
        <v>102614</v>
      </c>
      <c r="C36" s="119">
        <v>45470</v>
      </c>
      <c r="D36" s="105" t="s">
        <v>324</v>
      </c>
      <c r="E36" s="105" t="s">
        <v>325</v>
      </c>
      <c r="F36" s="105" t="s">
        <v>326</v>
      </c>
      <c r="G36" s="97" t="s">
        <v>166</v>
      </c>
      <c r="H36" s="125">
        <v>1414791.72</v>
      </c>
      <c r="I36" s="107">
        <v>1414791.72</v>
      </c>
      <c r="J36" s="121"/>
      <c r="K36" s="56"/>
      <c r="L36" s="56"/>
      <c r="M36" s="56"/>
    </row>
    <row r="37" spans="1:13" s="120" customFormat="1" ht="18" customHeight="1" x14ac:dyDescent="0.25">
      <c r="A37" s="118">
        <v>45441</v>
      </c>
      <c r="B37" s="93" t="s">
        <v>317</v>
      </c>
      <c r="C37" s="119">
        <v>45472</v>
      </c>
      <c r="D37" s="105" t="s">
        <v>318</v>
      </c>
      <c r="E37" s="105" t="s">
        <v>319</v>
      </c>
      <c r="F37" s="105" t="s">
        <v>245</v>
      </c>
      <c r="G37" s="97" t="s">
        <v>166</v>
      </c>
      <c r="H37" s="125">
        <v>460200</v>
      </c>
      <c r="I37" s="107">
        <v>460200</v>
      </c>
      <c r="J37" s="122"/>
      <c r="K37" s="56"/>
      <c r="L37" s="56"/>
      <c r="M37" s="56"/>
    </row>
    <row r="38" spans="1:13" s="120" customFormat="1" ht="18" customHeight="1" x14ac:dyDescent="0.25">
      <c r="A38" s="118" t="s">
        <v>269</v>
      </c>
      <c r="B38" s="93">
        <v>94</v>
      </c>
      <c r="C38" s="119" t="s">
        <v>270</v>
      </c>
      <c r="D38" s="105" t="s">
        <v>271</v>
      </c>
      <c r="E38" s="105" t="s">
        <v>241</v>
      </c>
      <c r="F38" s="105" t="s">
        <v>242</v>
      </c>
      <c r="G38" s="97"/>
      <c r="H38" s="125">
        <v>13260</v>
      </c>
      <c r="I38" s="107">
        <v>13260</v>
      </c>
      <c r="J38" s="122"/>
      <c r="K38" s="56"/>
      <c r="L38" s="56"/>
      <c r="M38" s="56"/>
    </row>
    <row r="39" spans="1:13" s="120" customFormat="1" ht="18" customHeight="1" x14ac:dyDescent="0.25">
      <c r="A39" s="118">
        <v>45345</v>
      </c>
      <c r="B39" s="93">
        <v>94</v>
      </c>
      <c r="C39" s="119">
        <v>45374</v>
      </c>
      <c r="D39" s="105" t="s">
        <v>272</v>
      </c>
      <c r="E39" s="105" t="s">
        <v>241</v>
      </c>
      <c r="F39" s="105" t="s">
        <v>242</v>
      </c>
      <c r="G39" s="97"/>
      <c r="H39" s="125">
        <v>10608</v>
      </c>
      <c r="I39" s="107">
        <v>10608</v>
      </c>
      <c r="J39" s="122"/>
      <c r="K39" s="56"/>
      <c r="L39" s="56"/>
      <c r="M39" s="56"/>
    </row>
    <row r="40" spans="1:13" s="120" customFormat="1" ht="18" customHeight="1" x14ac:dyDescent="0.25">
      <c r="A40" s="118">
        <v>45406</v>
      </c>
      <c r="B40" s="93">
        <v>734</v>
      </c>
      <c r="C40" s="119">
        <v>45436</v>
      </c>
      <c r="D40" s="105" t="s">
        <v>243</v>
      </c>
      <c r="E40" s="105" t="s">
        <v>244</v>
      </c>
      <c r="F40" s="105" t="s">
        <v>245</v>
      </c>
      <c r="G40" s="97" t="s">
        <v>166</v>
      </c>
      <c r="H40" s="125">
        <v>578412.4</v>
      </c>
      <c r="I40" s="56"/>
      <c r="J40" s="122">
        <v>578412.4</v>
      </c>
      <c r="K40" s="56"/>
      <c r="L40" s="56"/>
      <c r="M40" s="56"/>
    </row>
    <row r="41" spans="1:13" s="120" customFormat="1" ht="18" customHeight="1" x14ac:dyDescent="0.25">
      <c r="A41" s="118">
        <v>45372</v>
      </c>
      <c r="B41" s="93">
        <v>735</v>
      </c>
      <c r="C41" s="119">
        <v>45403</v>
      </c>
      <c r="D41" s="105" t="s">
        <v>246</v>
      </c>
      <c r="E41" s="105" t="s">
        <v>247</v>
      </c>
      <c r="F41" s="105" t="s">
        <v>248</v>
      </c>
      <c r="G41" s="97" t="s">
        <v>166</v>
      </c>
      <c r="H41" s="125">
        <v>239304</v>
      </c>
      <c r="I41" s="56"/>
      <c r="J41" s="122">
        <v>239304</v>
      </c>
      <c r="K41" s="56"/>
      <c r="L41" s="56"/>
      <c r="M41" s="56"/>
    </row>
    <row r="42" spans="1:13" s="120" customFormat="1" ht="18" customHeight="1" x14ac:dyDescent="0.25">
      <c r="A42" s="118">
        <v>45408</v>
      </c>
      <c r="B42" s="93">
        <v>56483</v>
      </c>
      <c r="C42" s="119">
        <v>45438</v>
      </c>
      <c r="D42" s="105" t="s">
        <v>287</v>
      </c>
      <c r="E42" s="105" t="s">
        <v>247</v>
      </c>
      <c r="F42" s="105" t="s">
        <v>248</v>
      </c>
      <c r="G42" s="97" t="s">
        <v>166</v>
      </c>
      <c r="H42" s="125">
        <v>152162.85999999999</v>
      </c>
      <c r="I42" s="107">
        <v>152162.85999999999</v>
      </c>
      <c r="J42" s="122"/>
      <c r="K42" s="56"/>
      <c r="L42" s="56"/>
      <c r="M42" s="56"/>
    </row>
    <row r="43" spans="1:13" s="120" customFormat="1" ht="18" customHeight="1" x14ac:dyDescent="0.25">
      <c r="A43" s="118">
        <v>45397</v>
      </c>
      <c r="B43" s="93"/>
      <c r="C43" s="119">
        <v>45418</v>
      </c>
      <c r="D43" s="105" t="s">
        <v>281</v>
      </c>
      <c r="E43" s="105" t="s">
        <v>249</v>
      </c>
      <c r="F43" s="105" t="s">
        <v>250</v>
      </c>
      <c r="G43" s="97" t="s">
        <v>166</v>
      </c>
      <c r="H43" s="125">
        <v>30700.2</v>
      </c>
      <c r="I43" s="122">
        <f t="shared" ref="I43" si="1">H43</f>
        <v>30700.2</v>
      </c>
      <c r="J43" s="122"/>
      <c r="K43" s="56"/>
      <c r="L43" s="56"/>
      <c r="M43" s="56"/>
    </row>
    <row r="44" spans="1:13" s="120" customFormat="1" ht="18" customHeight="1" x14ac:dyDescent="0.25">
      <c r="A44" s="118">
        <v>45342</v>
      </c>
      <c r="B44" s="93" t="s">
        <v>292</v>
      </c>
      <c r="C44" s="119">
        <v>45463</v>
      </c>
      <c r="D44" s="105" t="s">
        <v>293</v>
      </c>
      <c r="E44" s="105" t="s">
        <v>294</v>
      </c>
      <c r="F44" s="105" t="s">
        <v>295</v>
      </c>
      <c r="G44" s="97"/>
      <c r="H44" s="125">
        <v>18600</v>
      </c>
      <c r="I44" s="122">
        <v>18600</v>
      </c>
      <c r="J44" s="122"/>
      <c r="K44" s="56"/>
      <c r="L44" s="56"/>
      <c r="M44" s="56"/>
    </row>
    <row r="45" spans="1:13" s="120" customFormat="1" ht="18" customHeight="1" x14ac:dyDescent="0.25">
      <c r="A45" s="118">
        <v>45432</v>
      </c>
      <c r="B45" s="93"/>
      <c r="C45" s="119">
        <v>45456</v>
      </c>
      <c r="D45" s="105" t="s">
        <v>273</v>
      </c>
      <c r="E45" s="105" t="s">
        <v>251</v>
      </c>
      <c r="F45" s="105" t="s">
        <v>252</v>
      </c>
      <c r="G45" s="97" t="s">
        <v>166</v>
      </c>
      <c r="H45" s="125">
        <v>9440</v>
      </c>
      <c r="I45" s="122">
        <v>9440</v>
      </c>
      <c r="J45" s="122"/>
      <c r="K45" s="56"/>
      <c r="L45" s="56"/>
      <c r="M45" s="56"/>
    </row>
    <row r="46" spans="1:13" s="120" customFormat="1" ht="18" customHeight="1" x14ac:dyDescent="0.25">
      <c r="A46" s="118">
        <v>45419</v>
      </c>
      <c r="B46" s="93"/>
      <c r="C46" s="119">
        <v>45450</v>
      </c>
      <c r="D46" s="105" t="s">
        <v>274</v>
      </c>
      <c r="E46" s="105" t="s">
        <v>251</v>
      </c>
      <c r="F46" s="105" t="s">
        <v>252</v>
      </c>
      <c r="G46" s="97" t="s">
        <v>166</v>
      </c>
      <c r="H46" s="125">
        <v>16520</v>
      </c>
      <c r="I46" s="122">
        <v>16520</v>
      </c>
      <c r="J46" s="121"/>
      <c r="K46" s="56"/>
      <c r="L46" s="56"/>
      <c r="M46" s="56"/>
    </row>
    <row r="47" spans="1:13" s="120" customFormat="1" ht="18" customHeight="1" x14ac:dyDescent="0.25">
      <c r="A47" s="118">
        <v>45419</v>
      </c>
      <c r="B47" s="93"/>
      <c r="C47" s="119">
        <v>45450</v>
      </c>
      <c r="D47" s="105" t="s">
        <v>235</v>
      </c>
      <c r="E47" s="105" t="s">
        <v>251</v>
      </c>
      <c r="F47" s="105" t="s">
        <v>252</v>
      </c>
      <c r="G47" s="97" t="s">
        <v>166</v>
      </c>
      <c r="H47" s="125">
        <v>14160</v>
      </c>
      <c r="I47" s="122">
        <v>14160</v>
      </c>
      <c r="J47" s="121"/>
      <c r="K47" s="56"/>
      <c r="L47" s="56"/>
      <c r="M47" s="56"/>
    </row>
    <row r="48" spans="1:13" s="120" customFormat="1" ht="18" customHeight="1" x14ac:dyDescent="0.25">
      <c r="A48" s="118">
        <v>45413</v>
      </c>
      <c r="B48" s="93"/>
      <c r="C48" s="119" t="s">
        <v>262</v>
      </c>
      <c r="D48" s="105" t="s">
        <v>261</v>
      </c>
      <c r="E48" s="105" t="s">
        <v>253</v>
      </c>
      <c r="F48" s="105" t="s">
        <v>254</v>
      </c>
      <c r="G48" s="97" t="s">
        <v>166</v>
      </c>
      <c r="H48" s="125">
        <v>1396386.89</v>
      </c>
      <c r="I48" s="122">
        <v>1396386.89</v>
      </c>
      <c r="J48" s="122"/>
      <c r="K48" s="56"/>
      <c r="L48" s="56"/>
      <c r="M48" s="56"/>
    </row>
    <row r="49" spans="1:85" s="120" customFormat="1" ht="18" customHeight="1" x14ac:dyDescent="0.25">
      <c r="A49" s="118">
        <v>45419</v>
      </c>
      <c r="B49" s="93">
        <v>100839</v>
      </c>
      <c r="C49" s="119">
        <v>45419</v>
      </c>
      <c r="D49" s="105" t="s">
        <v>296</v>
      </c>
      <c r="E49" s="105" t="s">
        <v>222</v>
      </c>
      <c r="F49" s="105" t="s">
        <v>297</v>
      </c>
      <c r="G49" s="97" t="s">
        <v>166</v>
      </c>
      <c r="H49" s="125">
        <v>350580</v>
      </c>
      <c r="I49" s="129">
        <v>350580</v>
      </c>
      <c r="J49" s="107"/>
      <c r="K49" s="56"/>
      <c r="L49" s="56"/>
      <c r="M49" s="56"/>
    </row>
    <row r="50" spans="1:85" s="120" customFormat="1" ht="18" customHeight="1" x14ac:dyDescent="0.25">
      <c r="A50" s="130">
        <v>45421</v>
      </c>
      <c r="B50" s="93" t="s">
        <v>264</v>
      </c>
      <c r="C50" s="119">
        <v>45452</v>
      </c>
      <c r="D50" s="132" t="s">
        <v>263</v>
      </c>
      <c r="E50" s="105" t="s">
        <v>265</v>
      </c>
      <c r="F50" s="105" t="s">
        <v>266</v>
      </c>
      <c r="G50" s="97" t="s">
        <v>166</v>
      </c>
      <c r="H50" s="125">
        <v>26943.58</v>
      </c>
      <c r="I50" s="122">
        <v>26943.58</v>
      </c>
      <c r="J50" s="121"/>
      <c r="K50" s="56"/>
      <c r="L50" s="56"/>
      <c r="M50" s="56"/>
    </row>
    <row r="51" spans="1:85" s="120" customFormat="1" ht="18" customHeight="1" x14ac:dyDescent="0.25">
      <c r="A51" s="118">
        <v>45413</v>
      </c>
      <c r="B51" s="93">
        <v>8845197</v>
      </c>
      <c r="C51" s="119">
        <v>45447</v>
      </c>
      <c r="D51" s="105" t="s">
        <v>278</v>
      </c>
      <c r="E51" s="120" t="s">
        <v>280</v>
      </c>
      <c r="F51" s="105" t="s">
        <v>279</v>
      </c>
      <c r="G51" s="97" t="s">
        <v>166</v>
      </c>
      <c r="H51" s="107">
        <v>22689.4</v>
      </c>
      <c r="I51" s="107">
        <v>22689.4</v>
      </c>
      <c r="J51" s="121"/>
      <c r="K51" s="56"/>
      <c r="L51" s="56"/>
      <c r="M51" s="56"/>
    </row>
    <row r="52" spans="1:85" s="120" customFormat="1" ht="18" customHeight="1" x14ac:dyDescent="0.25">
      <c r="A52" s="118">
        <v>45420</v>
      </c>
      <c r="B52" s="93">
        <v>27137</v>
      </c>
      <c r="C52" s="119">
        <v>45451</v>
      </c>
      <c r="D52" s="105" t="s">
        <v>288</v>
      </c>
      <c r="E52" s="105" t="s">
        <v>289</v>
      </c>
      <c r="F52" s="124" t="s">
        <v>290</v>
      </c>
      <c r="G52" s="97" t="s">
        <v>166</v>
      </c>
      <c r="H52" s="107">
        <v>584687.6</v>
      </c>
      <c r="I52" s="122">
        <v>584687.6</v>
      </c>
      <c r="J52" s="122"/>
      <c r="K52" s="56"/>
      <c r="L52" s="56"/>
      <c r="M52" s="56"/>
    </row>
    <row r="53" spans="1:85" s="120" customFormat="1" ht="18" customHeight="1" x14ac:dyDescent="0.25">
      <c r="A53" s="118">
        <v>45416</v>
      </c>
      <c r="B53" s="93" t="s">
        <v>299</v>
      </c>
      <c r="C53" s="119">
        <v>45447</v>
      </c>
      <c r="D53" s="105" t="s">
        <v>300</v>
      </c>
      <c r="E53" s="105" t="s">
        <v>298</v>
      </c>
      <c r="F53" s="105" t="s">
        <v>301</v>
      </c>
      <c r="G53" s="97" t="s">
        <v>166</v>
      </c>
      <c r="H53" s="107">
        <v>847326.77</v>
      </c>
      <c r="I53" s="122">
        <v>847326.77</v>
      </c>
      <c r="J53" s="121"/>
      <c r="K53" s="56"/>
      <c r="L53" s="56"/>
      <c r="M53" s="56"/>
    </row>
    <row r="54" spans="1:85" s="120" customFormat="1" ht="18" customHeight="1" x14ac:dyDescent="0.25">
      <c r="A54" s="118">
        <v>45413</v>
      </c>
      <c r="B54" s="93"/>
      <c r="C54" s="119">
        <v>45444</v>
      </c>
      <c r="D54" s="105" t="s">
        <v>306</v>
      </c>
      <c r="E54" s="105" t="s">
        <v>302</v>
      </c>
      <c r="F54" s="105" t="s">
        <v>305</v>
      </c>
      <c r="G54" s="97" t="s">
        <v>166</v>
      </c>
      <c r="H54" s="107">
        <v>3562347.62</v>
      </c>
      <c r="I54" s="122">
        <v>3562347.62</v>
      </c>
      <c r="J54" s="121"/>
      <c r="K54" s="56"/>
      <c r="L54" s="56"/>
      <c r="M54" s="56"/>
    </row>
    <row r="55" spans="1:85" s="120" customFormat="1" ht="18" customHeight="1" x14ac:dyDescent="0.25">
      <c r="A55" s="118">
        <v>45385</v>
      </c>
      <c r="B55" s="93">
        <v>2280758</v>
      </c>
      <c r="C55" s="119">
        <v>45446</v>
      </c>
      <c r="D55" s="105" t="s">
        <v>307</v>
      </c>
      <c r="E55" s="105" t="s">
        <v>225</v>
      </c>
      <c r="F55" s="105" t="s">
        <v>191</v>
      </c>
      <c r="G55" s="97" t="s">
        <v>166</v>
      </c>
      <c r="H55" s="107">
        <v>8520</v>
      </c>
      <c r="I55" s="122">
        <v>8520</v>
      </c>
      <c r="J55" s="121"/>
      <c r="K55" s="56"/>
      <c r="L55" s="56"/>
      <c r="M55" s="56"/>
    </row>
    <row r="56" spans="1:85" s="120" customFormat="1" ht="18" customHeight="1" x14ac:dyDescent="0.25">
      <c r="A56" s="118">
        <v>45391</v>
      </c>
      <c r="B56" s="93">
        <v>2292509</v>
      </c>
      <c r="C56" s="119">
        <v>45452</v>
      </c>
      <c r="D56" s="105" t="s">
        <v>308</v>
      </c>
      <c r="E56" s="105" t="s">
        <v>225</v>
      </c>
      <c r="F56" s="105" t="s">
        <v>191</v>
      </c>
      <c r="G56" s="97" t="s">
        <v>166</v>
      </c>
      <c r="H56" s="107">
        <v>4320</v>
      </c>
      <c r="I56" s="122">
        <v>4320</v>
      </c>
      <c r="J56" s="121"/>
      <c r="K56" s="56"/>
      <c r="L56" s="56"/>
      <c r="M56" s="56"/>
    </row>
    <row r="57" spans="1:85" s="120" customFormat="1" ht="18" customHeight="1" x14ac:dyDescent="0.25">
      <c r="A57" s="118">
        <v>45394</v>
      </c>
      <c r="B57" s="93">
        <v>2299041</v>
      </c>
      <c r="C57" s="119">
        <v>45455</v>
      </c>
      <c r="D57" s="105" t="s">
        <v>309</v>
      </c>
      <c r="E57" s="105" t="s">
        <v>225</v>
      </c>
      <c r="F57" s="105" t="s">
        <v>191</v>
      </c>
      <c r="G57" s="97" t="s">
        <v>166</v>
      </c>
      <c r="H57" s="107">
        <v>3960</v>
      </c>
      <c r="I57" s="122">
        <v>3960</v>
      </c>
      <c r="J57" s="121"/>
      <c r="K57" s="56"/>
      <c r="L57" s="56"/>
      <c r="M57" s="56"/>
    </row>
    <row r="58" spans="1:85" s="120" customFormat="1" ht="18" customHeight="1" x14ac:dyDescent="0.25">
      <c r="A58" s="118">
        <v>45398</v>
      </c>
      <c r="B58" s="93">
        <v>2305442</v>
      </c>
      <c r="C58" s="119">
        <v>45459</v>
      </c>
      <c r="D58" s="105" t="s">
        <v>310</v>
      </c>
      <c r="E58" s="105" t="s">
        <v>225</v>
      </c>
      <c r="F58" s="105" t="s">
        <v>191</v>
      </c>
      <c r="G58" s="97" t="s">
        <v>166</v>
      </c>
      <c r="H58" s="107">
        <v>1980</v>
      </c>
      <c r="I58" s="122">
        <v>1980</v>
      </c>
      <c r="J58" s="121"/>
      <c r="K58" s="56"/>
      <c r="L58" s="56"/>
      <c r="M58" s="56"/>
    </row>
    <row r="59" spans="1:85" s="120" customFormat="1" ht="18" customHeight="1" x14ac:dyDescent="0.25">
      <c r="A59" s="118">
        <v>45405</v>
      </c>
      <c r="B59" s="93">
        <v>2317737</v>
      </c>
      <c r="C59" s="119">
        <v>45466</v>
      </c>
      <c r="D59" s="105" t="s">
        <v>311</v>
      </c>
      <c r="E59" s="105" t="s">
        <v>225</v>
      </c>
      <c r="F59" s="105" t="s">
        <v>191</v>
      </c>
      <c r="G59" s="97" t="s">
        <v>166</v>
      </c>
      <c r="H59" s="107">
        <v>4740</v>
      </c>
      <c r="I59" s="122">
        <v>4740</v>
      </c>
      <c r="J59" s="121"/>
      <c r="K59" s="56"/>
      <c r="L59" s="56"/>
      <c r="M59" s="56"/>
    </row>
    <row r="60" spans="1:85" s="120" customFormat="1" ht="18.75" customHeight="1" x14ac:dyDescent="0.25">
      <c r="A60" s="118">
        <v>45408</v>
      </c>
      <c r="B60" s="93">
        <v>2324121</v>
      </c>
      <c r="C60" s="119">
        <v>45469</v>
      </c>
      <c r="D60" s="105" t="s">
        <v>312</v>
      </c>
      <c r="E60" s="105" t="s">
        <v>225</v>
      </c>
      <c r="F60" s="105" t="s">
        <v>191</v>
      </c>
      <c r="G60" s="97" t="s">
        <v>166</v>
      </c>
      <c r="H60" s="107">
        <v>2700</v>
      </c>
      <c r="I60" s="129">
        <v>2700</v>
      </c>
      <c r="J60" s="121"/>
      <c r="K60" s="56"/>
      <c r="L60" s="56"/>
      <c r="M60" s="56"/>
    </row>
    <row r="61" spans="1:85" s="84" customFormat="1" ht="15.75" thickBot="1" x14ac:dyDescent="0.3">
      <c r="A61" s="153" t="s">
        <v>17</v>
      </c>
      <c r="B61" s="154"/>
      <c r="C61" s="154"/>
      <c r="D61" s="154"/>
      <c r="E61" s="154"/>
      <c r="F61" s="154"/>
      <c r="G61" s="85"/>
      <c r="H61" s="108">
        <f>SUM(H9:H60)</f>
        <v>15885905.459999997</v>
      </c>
      <c r="I61" s="117">
        <f>SUM(I18:I60)</f>
        <v>12574225.190000001</v>
      </c>
      <c r="J61" s="112">
        <f>SUM(J9:J60)</f>
        <v>1658431.46</v>
      </c>
      <c r="K61" s="111">
        <f>SUM(K9:K60)</f>
        <v>358017.9</v>
      </c>
      <c r="L61" s="111">
        <f>SUM(L9:L17)</f>
        <v>0</v>
      </c>
      <c r="M61" s="111">
        <f>SUM(M9:M60)</f>
        <v>1295230.9099999999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134"/>
    </row>
    <row r="62" spans="1:85" s="72" customFormat="1" ht="15.75" x14ac:dyDescent="0.25">
      <c r="A62" s="76"/>
      <c r="B62" s="76"/>
      <c r="C62" s="76"/>
      <c r="D62" s="76"/>
      <c r="E62" s="76"/>
      <c r="F62" s="76"/>
      <c r="G62" s="76"/>
      <c r="H62" s="77"/>
      <c r="I62" s="113"/>
      <c r="J62" s="78"/>
      <c r="K62" s="78"/>
      <c r="L62" s="78"/>
      <c r="M62" s="78"/>
    </row>
    <row r="63" spans="1:85" x14ac:dyDescent="0.25">
      <c r="A63" s="70"/>
      <c r="B63" s="70"/>
      <c r="C63" s="71"/>
      <c r="D63" s="71"/>
      <c r="E63" s="71"/>
      <c r="F63" s="71"/>
      <c r="G63" s="71"/>
      <c r="H63" s="71"/>
      <c r="I63" s="113"/>
      <c r="J63" s="71"/>
      <c r="K63" s="16"/>
      <c r="L63" s="67"/>
      <c r="M63" s="67"/>
    </row>
    <row r="64" spans="1:85" ht="18" x14ac:dyDescent="0.4">
      <c r="A64" s="66"/>
      <c r="B64" s="66"/>
      <c r="G64" s="16"/>
      <c r="H64" s="19"/>
      <c r="I64" s="116"/>
      <c r="K64" s="75"/>
      <c r="L64" s="67"/>
      <c r="M64" s="67"/>
    </row>
    <row r="65" spans="1:13" ht="15.75" x14ac:dyDescent="0.25">
      <c r="A65" s="155" t="s">
        <v>179</v>
      </c>
      <c r="B65" s="155"/>
      <c r="C65" s="155"/>
      <c r="D65" s="49"/>
      <c r="E65" s="155" t="s">
        <v>177</v>
      </c>
      <c r="F65" s="155"/>
      <c r="G65" s="156"/>
      <c r="H65" s="155" t="s">
        <v>180</v>
      </c>
      <c r="I65" s="156"/>
      <c r="J65" s="155"/>
      <c r="K65" s="73"/>
      <c r="L65" s="67"/>
      <c r="M65" s="67"/>
    </row>
    <row r="66" spans="1:13" ht="15.75" x14ac:dyDescent="0.25">
      <c r="A66" s="152" t="s">
        <v>255</v>
      </c>
      <c r="B66" s="152"/>
      <c r="C66" s="152"/>
      <c r="D66" s="50"/>
      <c r="E66" s="152" t="s">
        <v>198</v>
      </c>
      <c r="F66" s="152"/>
      <c r="G66" s="152"/>
      <c r="H66" s="152" t="s">
        <v>199</v>
      </c>
      <c r="I66" s="152"/>
      <c r="J66" s="152"/>
      <c r="K66" s="73"/>
    </row>
    <row r="67" spans="1:13" ht="15.75" x14ac:dyDescent="0.25">
      <c r="A67" s="152" t="s">
        <v>208</v>
      </c>
      <c r="B67" s="152"/>
      <c r="C67" s="152"/>
      <c r="D67" s="50"/>
      <c r="E67" s="152" t="s">
        <v>207</v>
      </c>
      <c r="F67" s="152"/>
      <c r="G67" s="152"/>
      <c r="H67" s="152" t="s">
        <v>209</v>
      </c>
      <c r="I67" s="152"/>
      <c r="J67" s="152"/>
      <c r="K67" s="73"/>
    </row>
    <row r="68" spans="1:13" ht="15.75" x14ac:dyDescent="0.25">
      <c r="A68" s="152" t="s">
        <v>176</v>
      </c>
      <c r="B68" s="152"/>
      <c r="C68" s="152"/>
      <c r="D68" s="49"/>
      <c r="E68" s="152" t="s">
        <v>176</v>
      </c>
      <c r="F68" s="152"/>
      <c r="G68" s="152"/>
      <c r="H68" s="152" t="s">
        <v>176</v>
      </c>
      <c r="I68" s="152"/>
      <c r="J68" s="152"/>
    </row>
    <row r="70" spans="1:13" x14ac:dyDescent="0.25">
      <c r="A70" s="55" t="s">
        <v>201</v>
      </c>
      <c r="B70" s="55"/>
      <c r="C70" s="55" t="s">
        <v>206</v>
      </c>
      <c r="D70" s="55"/>
      <c r="E70" s="55"/>
      <c r="F70" s="55"/>
      <c r="H70" s="68"/>
    </row>
    <row r="71" spans="1:13" x14ac:dyDescent="0.25">
      <c r="A71" s="55" t="s">
        <v>202</v>
      </c>
      <c r="B71" s="55"/>
      <c r="C71" s="55" t="s">
        <v>206</v>
      </c>
      <c r="D71" s="55"/>
      <c r="E71" s="55"/>
      <c r="F71" s="55"/>
    </row>
    <row r="72" spans="1:13" x14ac:dyDescent="0.25">
      <c r="A72" s="55" t="s">
        <v>203</v>
      </c>
      <c r="B72" s="55"/>
      <c r="C72" s="55" t="s">
        <v>206</v>
      </c>
      <c r="D72" s="55"/>
      <c r="E72" s="55"/>
      <c r="F72" s="55"/>
    </row>
    <row r="73" spans="1:13" x14ac:dyDescent="0.25">
      <c r="A73" s="55" t="s">
        <v>204</v>
      </c>
      <c r="B73" s="55"/>
      <c r="C73" s="55" t="s">
        <v>206</v>
      </c>
      <c r="D73" s="55"/>
      <c r="E73" s="55"/>
      <c r="F73" s="55"/>
    </row>
    <row r="74" spans="1:13" x14ac:dyDescent="0.25">
      <c r="A74" s="55" t="s">
        <v>205</v>
      </c>
      <c r="B74" s="55"/>
      <c r="C74" s="55" t="s">
        <v>206</v>
      </c>
      <c r="D74" s="55"/>
      <c r="E74" s="55"/>
      <c r="F74" s="55"/>
    </row>
    <row r="75" spans="1:13" x14ac:dyDescent="0.25">
      <c r="A75" s="149" t="s">
        <v>218</v>
      </c>
      <c r="B75" s="150"/>
      <c r="C75" s="55" t="s">
        <v>206</v>
      </c>
      <c r="D75" s="55"/>
      <c r="E75" s="55"/>
      <c r="F75" s="55"/>
    </row>
    <row r="76" spans="1:13" ht="15.75" x14ac:dyDescent="0.25">
      <c r="A76" s="69"/>
      <c r="B76" s="74"/>
      <c r="H76" s="68"/>
    </row>
    <row r="82" spans="8:8" x14ac:dyDescent="0.25">
      <c r="H82" s="68"/>
    </row>
  </sheetData>
  <sortState ref="A9:M17">
    <sortCondition ref="E16:E17"/>
  </sortState>
  <mergeCells count="27">
    <mergeCell ref="A75:B75"/>
    <mergeCell ref="J7:M7"/>
    <mergeCell ref="A66:C66"/>
    <mergeCell ref="E66:G66"/>
    <mergeCell ref="A61:F61"/>
    <mergeCell ref="A65:C65"/>
    <mergeCell ref="E65:G65"/>
    <mergeCell ref="A67:C67"/>
    <mergeCell ref="E67:G67"/>
    <mergeCell ref="A68:C68"/>
    <mergeCell ref="E68:G68"/>
    <mergeCell ref="H66:J66"/>
    <mergeCell ref="H67:J67"/>
    <mergeCell ref="H65:J65"/>
    <mergeCell ref="H68:J68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5" t="s">
        <v>17</v>
      </c>
      <c r="B30" s="136"/>
      <c r="C30" s="136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be5260e8-50b7-4b0e-917c-13aa146d7c8e"/>
    <ds:schemaRef ds:uri="http://www.w3.org/XML/1998/namespace"/>
    <ds:schemaRef ds:uri="http://purl.org/dc/terms/"/>
    <ds:schemaRef ds:uri="http://schemas.microsoft.com/office/infopath/2007/PartnerControls"/>
    <ds:schemaRef ds:uri="f273a98b-242d-4bba-ac5b-8e491528a7d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2024-06-14T10:37:06Z</cp:lastPrinted>
  <dcterms:created xsi:type="dcterms:W3CDTF">2013-09-25T19:10:54Z</dcterms:created>
  <dcterms:modified xsi:type="dcterms:W3CDTF">2024-06-18T14:07:03Z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