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A:\Oficios\CUENTAS POR PAGAR 2023\C XP 2024\"/>
    </mc:Choice>
  </mc:AlternateContent>
  <xr:revisionPtr revIDLastSave="0" documentId="13_ncr:1_{C7F946B9-828F-4C60-BC2D-E816DEC67685}" xr6:coauthVersionLast="36" xr6:coauthVersionMax="36" xr10:uidLastSave="{00000000-0000-0000-0000-000000000000}"/>
  <bookViews>
    <workbookView xWindow="0" yWindow="0" windowWidth="20490" windowHeight="7545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JUNIO 2024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1" l="1"/>
  <c r="I48" i="11"/>
  <c r="I47" i="11"/>
  <c r="I46" i="11"/>
  <c r="I28" i="11" l="1"/>
  <c r="I29" i="11"/>
  <c r="I30" i="11" l="1"/>
  <c r="I43" i="11" l="1"/>
  <c r="I42" i="11"/>
  <c r="I40" i="11"/>
  <c r="I41" i="11"/>
  <c r="I44" i="11"/>
  <c r="I45" i="11"/>
  <c r="I38" i="11"/>
  <c r="I39" i="11"/>
  <c r="I37" i="11"/>
  <c r="I36" i="11"/>
  <c r="I35" i="11" l="1"/>
  <c r="I34" i="11"/>
  <c r="I33" i="11"/>
  <c r="I32" i="11"/>
  <c r="I31" i="11"/>
  <c r="I27" i="11"/>
  <c r="I25" i="11" l="1"/>
  <c r="I21" i="11"/>
  <c r="I22" i="11"/>
  <c r="I23" i="11"/>
  <c r="I24" i="11"/>
  <c r="I26" i="11"/>
  <c r="I20" i="11"/>
  <c r="I49" i="11" l="1"/>
  <c r="K49" i="11"/>
  <c r="M49" i="11" l="1"/>
  <c r="J49" i="11" l="1"/>
  <c r="L49" i="11" l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<sst xmlns="http://schemas.openxmlformats.org/spreadsheetml/2006/main" count="412" uniqueCount="281">
  <si>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</si>
  <si>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</si>
  <si>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</si>
  <si>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</si>
  <si>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</si>
  <si>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</si>
  <si>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</si>
  <si>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</si>
  <si>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</si>
  <si>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</si>
  <si>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</si>
  <si>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</si>
  <si>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</si>
  <si>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</si>
  <si>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</si>
  <si>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</si>
  <si>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</si>
  <si>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</si>
  <si>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</si>
  <si>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</si>
  <si>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</si>
  <si>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</si>
  <si>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</si>
  <si>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</si>
  <si>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</si>
  <si>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</si>
  <si>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</si>
  <si>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</si>
  <si>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</si>
  <si>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</si>
  <si>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</si>
  <si>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</si>
  <si>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</si>
  <si>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</si>
  <si>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</si>
  <si>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</si>
  <si>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</si>
  <si>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</si>
  <si>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</si>
  <si>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</si>
  <si>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</si>
  <si>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</si>
  <si>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</si>
  <si>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</si>
  <si>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</si>
  <si>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</si>
  <si>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</si>
  <si>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</si>
  <si>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</si>
  <si>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</si>
  <si>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</si>
  <si>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</si>
  <si>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</si>
  <si>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</si>
  <si>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</si>
  <si>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</si>
  <si>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</si>
  <si>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</si>
  <si>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</si>
  <si>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</si>
  <si>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</si>
  <si>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</si>
  <si>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</si>
  <si>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</si>
  <si>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</si>
  <si>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</si>
  <si>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</si>
  <si>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</si>
  <si>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</si>
  <si>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</si>
  <si>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</si>
  <si>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</si>
  <si>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</si>
  <si>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</si>
  <si>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</si>
  <si>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</si>
  <si>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</si>
  <si>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</si>
  <si>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</si>
  <si>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</si>
  <si>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</si>
  <si>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</si>
  <si>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</si>
  <si>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</si>
  <si>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</si>
  <si>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</si>
  <si>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</si>
  <si>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</si>
  <si>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</si>
  <si>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</si>
  <si>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</si>
  <si>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</si>
  <si>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</si>
  <si>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</si>
  <si>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</si>
  <si>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</si>
  <si>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</si>
  <si>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</si>
  <si>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</si>
  <si>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</si>
  <si>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</si>
  <si>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</si>
  <si>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</si>
  <si>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</si>
  <si>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</si>
  <si>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</si>
  <si>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</si>
  <si>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</si>
  <si>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</si>
  <si>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</si>
  <si>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</si>
  <si>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</si>
  <si>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</si>
  <si>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</si>
  <si>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</si>
  <si>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</si>
  <si>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</si>
  <si>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</si>
  <si>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</si>
  <si>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</si>
  <si>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</si>
  <si>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</si>
  <si>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</si>
  <si>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</si>
  <si>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</si>
  <si>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</si>
  <si>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</si>
  <si>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</si>
  <si>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</si>
  <si>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</si>
  <si>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</si>
  <si>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</si>
  <si>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</si>
  <si>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</si>
  <si>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</si>
  <si>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</si>
  <si>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</si>
  <si>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</si>
  <si>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</si>
  <si>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</si>
  <si>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</si>
  <si>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</si>
  <si>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</si>
  <si>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</si>
  <si>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</si>
  <si>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</si>
  <si>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</si>
  <si>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</si>
  <si>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</si>
  <si>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</si>
  <si>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</si>
  <si>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</si>
  <si>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</si>
  <si>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</si>
  <si>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</si>
  <si>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</si>
  <si>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</si>
  <si>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</si>
  <si>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</si>
  <si>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</si>
  <si>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</si>
  <si>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</si>
  <si>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</si>
  <si>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</si>
  <si>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</si>
  <si>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</si>
  <si>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</si>
  <si>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</si>
  <si>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</si>
  <si>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</si>
  <si>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</si>
  <si>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</si>
  <si>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</si>
  <si>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</si>
  <si>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</si>
  <si>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</si>
  <si>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</si>
  <si>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</si>
  <si>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</si>
  <si>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</si>
  <si>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</si>
  <si>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</si>
  <si>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</si>
  <si>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</si>
  <si>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</si>
  <si>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</si>
  <si>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</si>
  <si>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ODELPA GRAN ALMIRANTE</t>
  </si>
  <si>
    <t>ASHVALSOPH INVESTMENTS</t>
  </si>
  <si>
    <t>FARMACIA MONTESINO</t>
  </si>
  <si>
    <t>REYNA ISABEL RODRIGUEZ</t>
  </si>
  <si>
    <t>ALIMENTOS PARA HUMANOS</t>
  </si>
  <si>
    <t>COMPRA VIDRIO MARTILLADO</t>
  </si>
  <si>
    <t>COMPRA MEDICAMENTOS</t>
  </si>
  <si>
    <t>SERV Y MANTENIMIENTO DE EDIFIC</t>
  </si>
  <si>
    <t>28/03/2022</t>
  </si>
  <si>
    <t>B1500000135</t>
  </si>
  <si>
    <t>GEDESCO, SRL</t>
  </si>
  <si>
    <t>Felipe Suero Capellan</t>
  </si>
  <si>
    <t xml:space="preserve">Domingo Castro Castro </t>
  </si>
  <si>
    <t>SUPERINTENDENCIA DE SEGUROS</t>
  </si>
  <si>
    <t>Contador General</t>
  </si>
  <si>
    <t>Contadora</t>
  </si>
  <si>
    <t>Director Financiero</t>
  </si>
  <si>
    <t>B1500000251</t>
  </si>
  <si>
    <t>OSYARY, SRL</t>
  </si>
  <si>
    <t>CONTRATACION Y SERVICIOS LEGALES</t>
  </si>
  <si>
    <t>B1500000212</t>
  </si>
  <si>
    <t>MATLES USO DEPTO INFORMATICA</t>
  </si>
  <si>
    <t>A010010011500001305</t>
  </si>
  <si>
    <t>SUPLECA COMERCIAL</t>
  </si>
  <si>
    <t>COMPRA MATERIALES VARIOS</t>
  </si>
  <si>
    <t>SERVICIOS DE MANTENIMIENTO PREVENTIVO</t>
  </si>
  <si>
    <t>Maria Taveras</t>
  </si>
  <si>
    <t>B1500000165</t>
  </si>
  <si>
    <t>SAMAEM JYN,SRL</t>
  </si>
  <si>
    <t>SERVICIOS DE READECUACION DE OFICINAS</t>
  </si>
  <si>
    <t>FTC227294</t>
  </si>
  <si>
    <t>B1500000598</t>
  </si>
  <si>
    <t>MANDELA AUTO IMPOT</t>
  </si>
  <si>
    <t>B1500007654</t>
  </si>
  <si>
    <t>SERVICIOS  DE PERIODICO Y REVISTA</t>
  </si>
  <si>
    <t>40-70220</t>
  </si>
  <si>
    <t>B1500000305</t>
  </si>
  <si>
    <t>LUIS M. RAINIERO REYES TORIBIO</t>
  </si>
  <si>
    <t>SERVICIO DE ALQUILER</t>
  </si>
  <si>
    <t>B1500000308</t>
  </si>
  <si>
    <t>B1500000311</t>
  </si>
  <si>
    <t>B1500000314</t>
  </si>
  <si>
    <t>B1500000321</t>
  </si>
  <si>
    <t>B1500000324</t>
  </si>
  <si>
    <t>B1500175112</t>
  </si>
  <si>
    <t>AGUA PLANETA AZUL, S.A.</t>
  </si>
  <si>
    <t>COMPRA DE FARDO DE AGUA</t>
  </si>
  <si>
    <t>B1500000233</t>
  </si>
  <si>
    <t>COMPRA DE VARIOS ARTICULO</t>
  </si>
  <si>
    <t>B1500005984</t>
  </si>
  <si>
    <t>HYLSA</t>
  </si>
  <si>
    <t>B1500005985</t>
  </si>
  <si>
    <t>B1500000024</t>
  </si>
  <si>
    <t>OGRETMENT 226, SRL</t>
  </si>
  <si>
    <t>COMPRA DE VARIAS ESCALERAS DE ALUMINIO</t>
  </si>
  <si>
    <t>B1500007656</t>
  </si>
  <si>
    <t>TONER DEPOT MULTS. EORG, SRL</t>
  </si>
  <si>
    <t>SERVICIO DE MANTENIMIENTO</t>
  </si>
  <si>
    <t>E450000000425</t>
  </si>
  <si>
    <t>TROPIGAS DOM., SRL</t>
  </si>
  <si>
    <t>SERVICIO DE COMBUSTIBLE</t>
  </si>
  <si>
    <t>B1500003177</t>
  </si>
  <si>
    <t>GULFTREAM PETROLEUM S. DE R.L.</t>
  </si>
  <si>
    <t>B1500003178</t>
  </si>
  <si>
    <t>B1500000023</t>
  </si>
  <si>
    <t>SERVICIO E INSTALACION DE PUERTAS</t>
  </si>
  <si>
    <t>B1500003216</t>
  </si>
  <si>
    <t>SERVICIOS E INSTALACIONES TECNICA SRL</t>
  </si>
  <si>
    <t>SERVICIO DE MANTENIMIENTO DEL ASCENSOR</t>
  </si>
  <si>
    <t>B1500003217</t>
  </si>
  <si>
    <t>B1500003218</t>
  </si>
  <si>
    <t>B1500003219</t>
  </si>
  <si>
    <t>B1500000457</t>
  </si>
  <si>
    <t>PPS PEST PROTECT SOLUTIONS, SRL</t>
  </si>
  <si>
    <t>SERVICIO DE FUMIGACION</t>
  </si>
  <si>
    <t>FS-8992312</t>
  </si>
  <si>
    <t>B1500143055</t>
  </si>
  <si>
    <t>CAASD</t>
  </si>
  <si>
    <t>SERVICIO DE AGUA</t>
  </si>
  <si>
    <t>FS-8992306</t>
  </si>
  <si>
    <t>B1500143011</t>
  </si>
  <si>
    <t>B1500045927</t>
  </si>
  <si>
    <t>COMPANIA DOM., DE TELEFONO, S,A,</t>
  </si>
  <si>
    <t>SERVICIO TELEFONICO</t>
  </si>
  <si>
    <t>B1500003081</t>
  </si>
  <si>
    <t>OGTIC</t>
  </si>
  <si>
    <t>SERVICIO DE DATA</t>
  </si>
  <si>
    <t>B1500336728</t>
  </si>
  <si>
    <t>EDEESTE</t>
  </si>
  <si>
    <t>SERVICIO DE ENERGIA ELECTRICA</t>
  </si>
  <si>
    <t>B1500338745</t>
  </si>
  <si>
    <t>B1500338713</t>
  </si>
  <si>
    <t>AL 30 DE  JUNIO 2024</t>
  </si>
  <si>
    <t>EDITORA HOY,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</si>
</sst>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Arial"/>
      <family val="2"/>
    </font>
    <font>
      <u val="singleAccounting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54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5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164" fontId="0" fillId="0" borderId="0" xfId="0" applyNumberForma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3" borderId="0" xfId="0" applyFill="1" applyBorder="1"/>
    <xf numFmtId="0" fontId="17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165" fontId="15" fillId="3" borderId="0" xfId="0" applyNumberFormat="1" applyFont="1" applyFill="1" applyBorder="1" applyAlignment="1">
      <alignment horizontal="right" vertical="center" wrapText="1"/>
    </xf>
    <xf numFmtId="165" fontId="15" fillId="3" borderId="0" xfId="0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19" xfId="0" applyFill="1" applyBorder="1"/>
    <xf numFmtId="0" fontId="0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43" fontId="13" fillId="3" borderId="1" xfId="1" applyNumberFormat="1" applyFont="1" applyFill="1" applyBorder="1"/>
    <xf numFmtId="4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165" fontId="0" fillId="3" borderId="1" xfId="1" applyFont="1" applyFill="1" applyBorder="1" applyAlignment="1">
      <alignment horizontal="right" vertical="center" wrapText="1"/>
    </xf>
    <xf numFmtId="0" fontId="0" fillId="3" borderId="1" xfId="0" applyFont="1" applyFill="1" applyBorder="1"/>
    <xf numFmtId="43" fontId="13" fillId="3" borderId="1" xfId="1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43" fontId="13" fillId="0" borderId="1" xfId="1" applyNumberFormat="1" applyFont="1" applyFill="1" applyBorder="1"/>
    <xf numFmtId="165" fontId="0" fillId="0" borderId="0" xfId="1" applyFont="1" applyFill="1" applyBorder="1"/>
    <xf numFmtId="165" fontId="20" fillId="0" borderId="6" xfId="1" applyFont="1" applyFill="1" applyBorder="1"/>
    <xf numFmtId="14" fontId="0" fillId="3" borderId="1" xfId="0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0" xfId="0" applyFill="1"/>
    <xf numFmtId="165" fontId="0" fillId="0" borderId="1" xfId="0" applyNumberFormat="1" applyBorder="1"/>
    <xf numFmtId="165" fontId="0" fillId="3" borderId="1" xfId="0" applyNumberFormat="1" applyFill="1" applyBorder="1"/>
    <xf numFmtId="0" fontId="21" fillId="3" borderId="1" xfId="0" applyFont="1" applyFill="1" applyBorder="1"/>
    <xf numFmtId="44" fontId="0" fillId="3" borderId="1" xfId="0" applyNumberFormat="1" applyFill="1" applyBorder="1"/>
    <xf numFmtId="165" fontId="2" fillId="3" borderId="1" xfId="1" applyFont="1" applyFill="1" applyBorder="1"/>
    <xf numFmtId="0" fontId="0" fillId="3" borderId="10" xfId="0" applyFont="1" applyFill="1" applyBorder="1"/>
    <xf numFmtId="165" fontId="0" fillId="3" borderId="10" xfId="0" applyNumberFormat="1" applyFill="1" applyBorder="1"/>
    <xf numFmtId="165" fontId="0" fillId="3" borderId="10" xfId="1" applyFont="1" applyFill="1" applyBorder="1"/>
    <xf numFmtId="165" fontId="0" fillId="0" borderId="10" xfId="0" applyNumberFormat="1" applyBorder="1"/>
    <xf numFmtId="166" fontId="13" fillId="3" borderId="20" xfId="0" applyNumberFormat="1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 vertical="center" wrapText="1"/>
    </xf>
    <xf numFmtId="14" fontId="0" fillId="3" borderId="21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left"/>
    </xf>
    <xf numFmtId="0" fontId="13" fillId="3" borderId="21" xfId="0" applyFont="1" applyFill="1" applyBorder="1"/>
    <xf numFmtId="4" fontId="0" fillId="3" borderId="21" xfId="0" applyNumberFormat="1" applyFont="1" applyFill="1" applyBorder="1" applyAlignment="1">
      <alignment horizontal="center" vertical="center" wrapText="1"/>
    </xf>
    <xf numFmtId="165" fontId="22" fillId="3" borderId="21" xfId="1" applyFont="1" applyFill="1" applyBorder="1"/>
    <xf numFmtId="14" fontId="0" fillId="3" borderId="18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/>
    <xf numFmtId="165" fontId="22" fillId="3" borderId="1" xfId="1" applyFont="1" applyFill="1" applyBorder="1"/>
    <xf numFmtId="166" fontId="13" fillId="3" borderId="18" xfId="0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66" fontId="0" fillId="3" borderId="18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14" fontId="0" fillId="3" borderId="18" xfId="0" applyNumberFormat="1" applyFont="1" applyFill="1" applyBorder="1" applyAlignment="1">
      <alignment horizontal="center"/>
    </xf>
    <xf numFmtId="165" fontId="22" fillId="3" borderId="1" xfId="1" applyFont="1" applyFill="1" applyBorder="1" applyAlignment="1">
      <alignment horizontal="right"/>
    </xf>
    <xf numFmtId="165" fontId="0" fillId="3" borderId="1" xfId="1" applyFont="1" applyFill="1" applyBorder="1"/>
    <xf numFmtId="14" fontId="0" fillId="3" borderId="2" xfId="0" applyNumberFormat="1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14" fontId="0" fillId="3" borderId="22" xfId="0" applyNumberFormat="1" applyFill="1" applyBorder="1" applyAlignment="1">
      <alignment horizontal="center"/>
    </xf>
    <xf numFmtId="0" fontId="0" fillId="3" borderId="22" xfId="0" applyFont="1" applyFill="1" applyBorder="1"/>
    <xf numFmtId="165" fontId="0" fillId="3" borderId="22" xfId="1" applyFont="1" applyFill="1" applyBorder="1"/>
    <xf numFmtId="0" fontId="13" fillId="4" borderId="1" xfId="0" applyFont="1" applyFill="1" applyBorder="1" applyAlignment="1">
      <alignment horizontal="center" vertical="center"/>
    </xf>
    <xf numFmtId="165" fontId="2" fillId="4" borderId="19" xfId="0" applyNumberFormat="1" applyFont="1" applyFill="1" applyBorder="1" applyAlignment="1">
      <alignment horizontal="right" vertical="center" wrapText="1"/>
    </xf>
    <xf numFmtId="165" fontId="2" fillId="4" borderId="1" xfId="1" applyFont="1" applyFill="1" applyBorder="1"/>
    <xf numFmtId="165" fontId="2" fillId="4" borderId="1" xfId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4" borderId="24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34" t="s">
        <v>17</v>
      </c>
      <c r="B45" s="135"/>
      <c r="C45" s="135"/>
      <c r="D45" s="135"/>
      <c r="E45" s="136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8"/>
  <sheetViews>
    <sheetView tabSelected="1" zoomScale="98" zoomScaleNormal="98" workbookViewId="0">
      <selection activeCell="D57" sqref="D57"/>
    </sheetView>
  </sheetViews>
  <sheetFormatPr baseColWidth="10" defaultRowHeight="15" x14ac:dyDescent="0.25"/>
  <cols>
    <col min="1" max="1" width="11.85546875" customWidth="1"/>
    <col min="2" max="2" width="18.42578125" customWidth="1"/>
    <col min="3" max="3" width="20.28515625" customWidth="1"/>
    <col min="4" max="4" width="24.140625" customWidth="1"/>
    <col min="5" max="5" width="37" customWidth="1"/>
    <col min="6" max="6" width="40.85546875" customWidth="1"/>
    <col min="7" max="7" width="11" customWidth="1"/>
    <col min="8" max="8" width="21.42578125" customWidth="1"/>
    <col min="9" max="9" width="17.5703125" customWidth="1"/>
    <col min="10" max="10" width="23.5703125" customWidth="1"/>
    <col min="11" max="11" width="15.5703125" customWidth="1"/>
    <col min="12" max="12" width="13" customWidth="1"/>
    <col min="13" max="13" width="16" customWidth="1"/>
  </cols>
  <sheetData>
    <row r="1" spans="1:18" ht="15" customHeight="1" x14ac:dyDescent="0.25">
      <c r="A1" s="137" t="s">
        <v>200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8" ht="9.75" customHeight="1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8" ht="18.75" customHeight="1" x14ac:dyDescent="0.25">
      <c r="A3" s="138" t="s">
        <v>181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18" x14ac:dyDescent="0.25">
      <c r="A4" s="139" t="s">
        <v>279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8" ht="18" customHeight="1" thickBot="1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</row>
    <row r="6" spans="1:18" ht="26.25" customHeight="1" x14ac:dyDescent="0.25">
      <c r="A6" s="141" t="s">
        <v>160</v>
      </c>
      <c r="B6" s="144" t="s">
        <v>162</v>
      </c>
      <c r="C6" s="144" t="s">
        <v>163</v>
      </c>
      <c r="D6" s="144" t="s">
        <v>161</v>
      </c>
      <c r="E6" s="144" t="s">
        <v>170</v>
      </c>
      <c r="F6" s="144" t="s">
        <v>171</v>
      </c>
      <c r="G6" s="144" t="s">
        <v>164</v>
      </c>
      <c r="H6" s="144" t="s">
        <v>165</v>
      </c>
      <c r="I6" s="147" t="s">
        <v>167</v>
      </c>
      <c r="J6" s="147"/>
      <c r="K6" s="147"/>
      <c r="L6" s="147"/>
      <c r="M6" s="147"/>
    </row>
    <row r="7" spans="1:18" ht="22.5" customHeight="1" x14ac:dyDescent="0.25">
      <c r="A7" s="142"/>
      <c r="B7" s="145"/>
      <c r="C7" s="145"/>
      <c r="D7" s="145"/>
      <c r="E7" s="145"/>
      <c r="F7" s="145"/>
      <c r="G7" s="145"/>
      <c r="H7" s="145"/>
      <c r="I7" s="87" t="s">
        <v>168</v>
      </c>
      <c r="J7" s="148" t="s">
        <v>169</v>
      </c>
      <c r="K7" s="148"/>
      <c r="L7" s="148"/>
      <c r="M7" s="148"/>
    </row>
    <row r="8" spans="1:18" ht="12.75" customHeight="1" thickBot="1" x14ac:dyDescent="0.3">
      <c r="A8" s="143"/>
      <c r="B8" s="146"/>
      <c r="C8" s="146"/>
      <c r="D8" s="146"/>
      <c r="E8" s="146"/>
      <c r="F8" s="146"/>
      <c r="G8" s="146"/>
      <c r="H8" s="146"/>
      <c r="I8" s="88" t="s">
        <v>172</v>
      </c>
      <c r="J8" s="88" t="s">
        <v>173</v>
      </c>
      <c r="K8" s="88" t="s">
        <v>174</v>
      </c>
      <c r="L8" s="88" t="s">
        <v>175</v>
      </c>
      <c r="M8" s="88" t="s">
        <v>178</v>
      </c>
    </row>
    <row r="9" spans="1:18" s="77" customFormat="1" ht="18.75" customHeight="1" x14ac:dyDescent="0.25">
      <c r="A9" s="104">
        <v>41884</v>
      </c>
      <c r="B9" s="105">
        <v>1098</v>
      </c>
      <c r="C9" s="106">
        <v>42018</v>
      </c>
      <c r="D9" s="107" t="s">
        <v>182</v>
      </c>
      <c r="E9" s="108" t="s">
        <v>187</v>
      </c>
      <c r="F9" s="107" t="s">
        <v>191</v>
      </c>
      <c r="G9" s="109" t="s">
        <v>166</v>
      </c>
      <c r="H9" s="110">
        <v>72054.53</v>
      </c>
      <c r="I9" s="82"/>
      <c r="J9" s="82"/>
      <c r="K9" s="82"/>
      <c r="L9" s="83"/>
      <c r="M9" s="89">
        <v>72054.53</v>
      </c>
    </row>
    <row r="10" spans="1:18" s="56" customFormat="1" ht="18.75" customHeight="1" x14ac:dyDescent="0.25">
      <c r="A10" s="111">
        <v>42352</v>
      </c>
      <c r="B10" s="79">
        <v>1305</v>
      </c>
      <c r="C10" s="112">
        <v>42384</v>
      </c>
      <c r="D10" s="113" t="s">
        <v>209</v>
      </c>
      <c r="E10" s="114" t="s">
        <v>210</v>
      </c>
      <c r="F10" s="113" t="s">
        <v>211</v>
      </c>
      <c r="G10" s="80" t="s">
        <v>166</v>
      </c>
      <c r="H10" s="115">
        <v>547130.6</v>
      </c>
      <c r="I10" s="82"/>
      <c r="J10" s="82"/>
      <c r="K10" s="82"/>
      <c r="L10" s="83"/>
      <c r="M10" s="81">
        <v>547130.6</v>
      </c>
    </row>
    <row r="11" spans="1:18" s="56" customFormat="1" ht="18.75" customHeight="1" x14ac:dyDescent="0.25">
      <c r="A11" s="116">
        <v>42354</v>
      </c>
      <c r="B11" s="117">
        <v>54</v>
      </c>
      <c r="C11" s="118">
        <v>42385</v>
      </c>
      <c r="D11" s="113" t="s">
        <v>183</v>
      </c>
      <c r="E11" s="114" t="s">
        <v>188</v>
      </c>
      <c r="F11" s="113" t="s">
        <v>192</v>
      </c>
      <c r="G11" s="80" t="s">
        <v>166</v>
      </c>
      <c r="H11" s="115">
        <v>11328</v>
      </c>
      <c r="I11" s="84"/>
      <c r="J11" s="84"/>
      <c r="K11" s="84"/>
      <c r="L11" s="84"/>
      <c r="M11" s="81">
        <v>11328</v>
      </c>
    </row>
    <row r="12" spans="1:18" s="56" customFormat="1" ht="18.75" customHeight="1" x14ac:dyDescent="0.25">
      <c r="A12" s="119">
        <v>42878</v>
      </c>
      <c r="B12" s="117">
        <v>17</v>
      </c>
      <c r="C12" s="118">
        <v>42909</v>
      </c>
      <c r="D12" s="120" t="s">
        <v>184</v>
      </c>
      <c r="E12" s="85" t="s">
        <v>189</v>
      </c>
      <c r="F12" s="120" t="s">
        <v>193</v>
      </c>
      <c r="G12" s="80" t="s">
        <v>166</v>
      </c>
      <c r="H12" s="115">
        <v>37096</v>
      </c>
      <c r="I12" s="84"/>
      <c r="J12" s="84"/>
      <c r="K12" s="84"/>
      <c r="L12" s="84"/>
      <c r="M12" s="81">
        <v>37096</v>
      </c>
      <c r="P12" s="98"/>
    </row>
    <row r="13" spans="1:18" s="56" customFormat="1" ht="18.75" customHeight="1" x14ac:dyDescent="0.25">
      <c r="A13" s="119">
        <v>42817</v>
      </c>
      <c r="B13" s="117">
        <v>16</v>
      </c>
      <c r="C13" s="118">
        <v>42848</v>
      </c>
      <c r="D13" s="120" t="s">
        <v>185</v>
      </c>
      <c r="E13" s="85" t="s">
        <v>189</v>
      </c>
      <c r="F13" s="120" t="s">
        <v>193</v>
      </c>
      <c r="G13" s="80" t="s">
        <v>166</v>
      </c>
      <c r="H13" s="115">
        <v>27439.38</v>
      </c>
      <c r="I13" s="84"/>
      <c r="J13" s="84"/>
      <c r="K13" s="84"/>
      <c r="L13" s="84"/>
      <c r="M13" s="81">
        <v>27439.38</v>
      </c>
      <c r="R13" s="98"/>
    </row>
    <row r="14" spans="1:18" s="56" customFormat="1" ht="18.75" customHeight="1" x14ac:dyDescent="0.25">
      <c r="A14" s="119">
        <v>44183</v>
      </c>
      <c r="B14" s="117">
        <v>5</v>
      </c>
      <c r="C14" s="118">
        <v>44214</v>
      </c>
      <c r="D14" s="120" t="s">
        <v>186</v>
      </c>
      <c r="E14" s="85" t="s">
        <v>190</v>
      </c>
      <c r="F14" s="120" t="s">
        <v>194</v>
      </c>
      <c r="G14" s="80" t="s">
        <v>166</v>
      </c>
      <c r="H14" s="115">
        <v>260511.76</v>
      </c>
      <c r="I14" s="84"/>
      <c r="J14" s="84"/>
      <c r="K14" s="84"/>
      <c r="L14" s="84"/>
      <c r="M14" s="81">
        <v>260511.76</v>
      </c>
    </row>
    <row r="15" spans="1:18" s="56" customFormat="1" ht="18.75" customHeight="1" x14ac:dyDescent="0.25">
      <c r="A15" s="121" t="s">
        <v>195</v>
      </c>
      <c r="B15" s="117">
        <v>135</v>
      </c>
      <c r="C15" s="118">
        <v>44679</v>
      </c>
      <c r="D15" s="120" t="s">
        <v>196</v>
      </c>
      <c r="E15" s="85" t="s">
        <v>197</v>
      </c>
      <c r="F15" s="120" t="s">
        <v>191</v>
      </c>
      <c r="G15" s="80" t="s">
        <v>166</v>
      </c>
      <c r="H15" s="122">
        <v>6956.38</v>
      </c>
      <c r="I15" s="84"/>
      <c r="J15" s="86"/>
      <c r="K15" s="84"/>
      <c r="L15" s="86"/>
      <c r="M15" s="86">
        <v>6956.37</v>
      </c>
    </row>
    <row r="16" spans="1:18" s="56" customFormat="1" ht="18.75" customHeight="1" x14ac:dyDescent="0.25">
      <c r="A16" s="119">
        <v>45076</v>
      </c>
      <c r="B16" s="117">
        <v>212</v>
      </c>
      <c r="C16" s="118">
        <v>45107</v>
      </c>
      <c r="D16" s="120" t="s">
        <v>207</v>
      </c>
      <c r="E16" s="85" t="s">
        <v>197</v>
      </c>
      <c r="F16" s="120" t="s">
        <v>208</v>
      </c>
      <c r="G16" s="80" t="s">
        <v>166</v>
      </c>
      <c r="H16" s="115">
        <v>165154.26999999999</v>
      </c>
      <c r="I16" s="85"/>
      <c r="J16" s="100"/>
      <c r="K16" s="85"/>
      <c r="M16" s="81">
        <v>165154.26999999999</v>
      </c>
    </row>
    <row r="17" spans="1:13" s="56" customFormat="1" ht="18.75" customHeight="1" x14ac:dyDescent="0.25">
      <c r="A17" s="119">
        <v>45050</v>
      </c>
      <c r="B17" s="117">
        <v>2</v>
      </c>
      <c r="C17" s="118">
        <v>45081</v>
      </c>
      <c r="D17" s="120" t="s">
        <v>204</v>
      </c>
      <c r="E17" s="85" t="s">
        <v>205</v>
      </c>
      <c r="F17" s="120" t="s">
        <v>206</v>
      </c>
      <c r="G17" s="80" t="s">
        <v>166</v>
      </c>
      <c r="H17" s="115">
        <v>167560</v>
      </c>
      <c r="I17" s="85"/>
      <c r="J17" s="100"/>
      <c r="K17" s="85"/>
      <c r="M17" s="81">
        <v>167560</v>
      </c>
    </row>
    <row r="18" spans="1:13" s="94" customFormat="1" ht="18" customHeight="1" x14ac:dyDescent="0.25">
      <c r="A18" s="92">
        <v>45394</v>
      </c>
      <c r="B18" s="79">
        <v>165</v>
      </c>
      <c r="C18" s="93">
        <v>45455</v>
      </c>
      <c r="D18" s="97" t="s">
        <v>214</v>
      </c>
      <c r="E18" s="85" t="s">
        <v>215</v>
      </c>
      <c r="F18" s="85" t="s">
        <v>216</v>
      </c>
      <c r="G18" s="80" t="s">
        <v>166</v>
      </c>
      <c r="H18" s="99">
        <v>1497674.93</v>
      </c>
      <c r="I18" s="56"/>
      <c r="J18" s="101">
        <v>1497674.93</v>
      </c>
      <c r="K18" s="56"/>
      <c r="L18" s="56"/>
      <c r="M18" s="56"/>
    </row>
    <row r="19" spans="1:13" s="94" customFormat="1" ht="18" customHeight="1" x14ac:dyDescent="0.25">
      <c r="A19" s="92">
        <v>45441</v>
      </c>
      <c r="B19" s="79" t="s">
        <v>217</v>
      </c>
      <c r="C19" s="93">
        <v>45472</v>
      </c>
      <c r="D19" s="85" t="s">
        <v>218</v>
      </c>
      <c r="E19" s="85" t="s">
        <v>219</v>
      </c>
      <c r="F19" s="85" t="s">
        <v>212</v>
      </c>
      <c r="G19" s="80" t="s">
        <v>166</v>
      </c>
      <c r="H19" s="99">
        <v>460200</v>
      </c>
      <c r="I19" s="56"/>
      <c r="J19" s="102">
        <v>460200</v>
      </c>
      <c r="K19" s="56"/>
      <c r="L19" s="56"/>
      <c r="M19" s="56"/>
    </row>
    <row r="20" spans="1:13" s="94" customFormat="1" ht="18" customHeight="1" x14ac:dyDescent="0.25">
      <c r="A20" s="92">
        <v>45463</v>
      </c>
      <c r="B20" s="79" t="s">
        <v>222</v>
      </c>
      <c r="C20" s="93">
        <v>45493</v>
      </c>
      <c r="D20" s="85" t="s">
        <v>220</v>
      </c>
      <c r="E20" s="85" t="s">
        <v>280</v>
      </c>
      <c r="F20" s="85" t="s">
        <v>221</v>
      </c>
      <c r="G20" s="80" t="s">
        <v>166</v>
      </c>
      <c r="H20" s="123">
        <v>81400</v>
      </c>
      <c r="I20" s="96">
        <f>H20</f>
        <v>81400</v>
      </c>
      <c r="J20" s="103"/>
      <c r="K20" s="56"/>
      <c r="L20" s="56"/>
      <c r="M20" s="56"/>
    </row>
    <row r="21" spans="1:13" s="94" customFormat="1" ht="18" customHeight="1" x14ac:dyDescent="0.25">
      <c r="A21" s="92">
        <v>45296</v>
      </c>
      <c r="B21" s="79">
        <v>305</v>
      </c>
      <c r="C21" s="93">
        <v>45474</v>
      </c>
      <c r="D21" s="85" t="s">
        <v>223</v>
      </c>
      <c r="E21" s="85" t="s">
        <v>224</v>
      </c>
      <c r="F21" s="85" t="s">
        <v>225</v>
      </c>
      <c r="G21" s="80" t="s">
        <v>166</v>
      </c>
      <c r="H21" s="123">
        <v>92925</v>
      </c>
      <c r="I21" s="96">
        <f t="shared" ref="I21:I48" si="0">H21</f>
        <v>92925</v>
      </c>
      <c r="J21" s="103"/>
      <c r="K21" s="56"/>
      <c r="L21" s="56"/>
      <c r="M21" s="56"/>
    </row>
    <row r="22" spans="1:13" s="94" customFormat="1" ht="18" customHeight="1" x14ac:dyDescent="0.25">
      <c r="A22" s="92">
        <v>45327</v>
      </c>
      <c r="B22" s="79">
        <v>308</v>
      </c>
      <c r="C22" s="93">
        <v>45478</v>
      </c>
      <c r="D22" s="85" t="s">
        <v>226</v>
      </c>
      <c r="E22" s="85" t="s">
        <v>224</v>
      </c>
      <c r="F22" s="85" t="s">
        <v>225</v>
      </c>
      <c r="G22" s="80" t="s">
        <v>166</v>
      </c>
      <c r="H22" s="123">
        <v>92925</v>
      </c>
      <c r="I22" s="96">
        <f t="shared" si="0"/>
        <v>92925</v>
      </c>
      <c r="J22" s="103"/>
      <c r="K22" s="56"/>
      <c r="L22" s="56"/>
      <c r="M22" s="56"/>
    </row>
    <row r="23" spans="1:13" s="94" customFormat="1" ht="18" customHeight="1" x14ac:dyDescent="0.25">
      <c r="A23" s="92">
        <v>45356</v>
      </c>
      <c r="B23" s="79">
        <v>311</v>
      </c>
      <c r="C23" s="93">
        <v>45478</v>
      </c>
      <c r="D23" s="85" t="s">
        <v>227</v>
      </c>
      <c r="E23" s="85" t="s">
        <v>224</v>
      </c>
      <c r="F23" s="85" t="s">
        <v>225</v>
      </c>
      <c r="G23" s="80" t="s">
        <v>166</v>
      </c>
      <c r="H23" s="123">
        <v>92925</v>
      </c>
      <c r="I23" s="96">
        <f t="shared" si="0"/>
        <v>92925</v>
      </c>
      <c r="J23" s="95"/>
      <c r="K23" s="56"/>
      <c r="L23" s="56"/>
      <c r="M23" s="56"/>
    </row>
    <row r="24" spans="1:13" s="94" customFormat="1" ht="18" customHeight="1" x14ac:dyDescent="0.25">
      <c r="A24" s="92">
        <v>45386</v>
      </c>
      <c r="B24" s="79">
        <v>314</v>
      </c>
      <c r="C24" s="93">
        <v>45477</v>
      </c>
      <c r="D24" s="85" t="s">
        <v>228</v>
      </c>
      <c r="E24" s="85" t="s">
        <v>224</v>
      </c>
      <c r="F24" s="85" t="s">
        <v>225</v>
      </c>
      <c r="G24" s="80" t="s">
        <v>166</v>
      </c>
      <c r="H24" s="123">
        <v>92925</v>
      </c>
      <c r="I24" s="96">
        <f t="shared" si="0"/>
        <v>92925</v>
      </c>
      <c r="J24" s="95"/>
      <c r="K24" s="56"/>
      <c r="L24" s="56"/>
      <c r="M24" s="56"/>
    </row>
    <row r="25" spans="1:13" s="94" customFormat="1" ht="18" customHeight="1" x14ac:dyDescent="0.25">
      <c r="A25" s="92">
        <v>45447</v>
      </c>
      <c r="B25" s="79">
        <v>324</v>
      </c>
      <c r="C25" s="93">
        <v>45477</v>
      </c>
      <c r="D25" s="85" t="s">
        <v>230</v>
      </c>
      <c r="E25" s="85" t="s">
        <v>224</v>
      </c>
      <c r="F25" s="85" t="s">
        <v>225</v>
      </c>
      <c r="G25" s="80" t="s">
        <v>166</v>
      </c>
      <c r="H25" s="123">
        <v>92925</v>
      </c>
      <c r="I25" s="96">
        <f t="shared" si="0"/>
        <v>92925</v>
      </c>
      <c r="J25" s="95"/>
      <c r="K25" s="56"/>
      <c r="L25" s="56"/>
      <c r="M25" s="56"/>
    </row>
    <row r="26" spans="1:13" s="94" customFormat="1" ht="18.75" customHeight="1" x14ac:dyDescent="0.25">
      <c r="A26" s="92">
        <v>45418</v>
      </c>
      <c r="B26" s="79">
        <v>321</v>
      </c>
      <c r="C26" s="93">
        <v>45479</v>
      </c>
      <c r="D26" s="85" t="s">
        <v>229</v>
      </c>
      <c r="E26" s="85" t="s">
        <v>224</v>
      </c>
      <c r="F26" s="85" t="s">
        <v>225</v>
      </c>
      <c r="G26" s="80" t="s">
        <v>166</v>
      </c>
      <c r="H26" s="123">
        <v>92925</v>
      </c>
      <c r="I26" s="96">
        <f t="shared" si="0"/>
        <v>92925</v>
      </c>
      <c r="J26" s="95"/>
      <c r="K26" s="56"/>
      <c r="L26" s="56"/>
      <c r="M26" s="56"/>
    </row>
    <row r="27" spans="1:13" s="94" customFormat="1" ht="18.75" customHeight="1" x14ac:dyDescent="0.25">
      <c r="A27" s="124">
        <v>45454</v>
      </c>
      <c r="B27" s="125">
        <v>102618</v>
      </c>
      <c r="C27" s="126">
        <v>45484</v>
      </c>
      <c r="D27" s="127" t="s">
        <v>231</v>
      </c>
      <c r="E27" s="127" t="s">
        <v>232</v>
      </c>
      <c r="F27" s="127" t="s">
        <v>233</v>
      </c>
      <c r="G27" s="80" t="s">
        <v>166</v>
      </c>
      <c r="H27" s="128">
        <v>7500</v>
      </c>
      <c r="I27" s="96">
        <f t="shared" si="0"/>
        <v>7500</v>
      </c>
      <c r="J27" s="95"/>
      <c r="K27" s="56"/>
      <c r="L27" s="56"/>
      <c r="M27" s="56"/>
    </row>
    <row r="28" spans="1:13" s="94" customFormat="1" ht="18.75" customHeight="1" x14ac:dyDescent="0.25">
      <c r="A28" s="124">
        <v>45449</v>
      </c>
      <c r="B28" s="125">
        <v>102617</v>
      </c>
      <c r="C28" s="126">
        <v>45479</v>
      </c>
      <c r="D28" s="127" t="s">
        <v>234</v>
      </c>
      <c r="E28" s="127" t="s">
        <v>197</v>
      </c>
      <c r="F28" s="127" t="s">
        <v>235</v>
      </c>
      <c r="G28" s="80" t="s">
        <v>166</v>
      </c>
      <c r="H28" s="128">
        <v>150871.64000000001</v>
      </c>
      <c r="I28" s="96">
        <f>H28</f>
        <v>150871.64000000001</v>
      </c>
      <c r="J28" s="95"/>
      <c r="K28" s="56"/>
      <c r="L28" s="56"/>
      <c r="M28" s="56"/>
    </row>
    <row r="29" spans="1:13" s="94" customFormat="1" ht="18.75" customHeight="1" x14ac:dyDescent="0.25">
      <c r="A29" s="124">
        <v>45454</v>
      </c>
      <c r="B29" s="125">
        <v>102619</v>
      </c>
      <c r="C29" s="126">
        <v>45484</v>
      </c>
      <c r="D29" s="127" t="s">
        <v>236</v>
      </c>
      <c r="E29" s="127" t="s">
        <v>237</v>
      </c>
      <c r="F29" s="127" t="s">
        <v>235</v>
      </c>
      <c r="G29" s="80" t="s">
        <v>166</v>
      </c>
      <c r="H29" s="128">
        <v>149554.66</v>
      </c>
      <c r="I29" s="96">
        <f>H29</f>
        <v>149554.66</v>
      </c>
      <c r="J29" s="95"/>
      <c r="K29" s="56"/>
      <c r="L29" s="56"/>
      <c r="M29" s="56"/>
    </row>
    <row r="30" spans="1:13" s="94" customFormat="1" ht="18.75" customHeight="1" x14ac:dyDescent="0.25">
      <c r="A30" s="124">
        <v>45454</v>
      </c>
      <c r="B30" s="125">
        <v>102620</v>
      </c>
      <c r="C30" s="126">
        <v>45484</v>
      </c>
      <c r="D30" s="127" t="s">
        <v>238</v>
      </c>
      <c r="E30" s="127" t="s">
        <v>237</v>
      </c>
      <c r="F30" s="127" t="s">
        <v>235</v>
      </c>
      <c r="G30" s="80" t="s">
        <v>166</v>
      </c>
      <c r="H30" s="128">
        <v>403303.59</v>
      </c>
      <c r="I30" s="96">
        <f>H30</f>
        <v>403303.59</v>
      </c>
      <c r="J30" s="95"/>
      <c r="K30" s="56"/>
      <c r="L30" s="56"/>
      <c r="M30" s="56"/>
    </row>
    <row r="31" spans="1:13" s="94" customFormat="1" ht="18.75" customHeight="1" x14ac:dyDescent="0.25">
      <c r="A31" s="124">
        <v>45448</v>
      </c>
      <c r="B31" s="125">
        <v>102616</v>
      </c>
      <c r="C31" s="126">
        <v>45478</v>
      </c>
      <c r="D31" s="127" t="s">
        <v>239</v>
      </c>
      <c r="E31" s="127" t="s">
        <v>240</v>
      </c>
      <c r="F31" s="127" t="s">
        <v>241</v>
      </c>
      <c r="G31" s="80" t="s">
        <v>166</v>
      </c>
      <c r="H31" s="128">
        <v>47409.19</v>
      </c>
      <c r="I31" s="96">
        <f t="shared" si="0"/>
        <v>47409.19</v>
      </c>
      <c r="J31" s="95"/>
      <c r="K31" s="56"/>
      <c r="L31" s="56"/>
      <c r="M31" s="56"/>
    </row>
    <row r="32" spans="1:13" s="94" customFormat="1" ht="18.75" customHeight="1" x14ac:dyDescent="0.25">
      <c r="A32" s="124">
        <v>45464</v>
      </c>
      <c r="B32" s="125">
        <v>57547</v>
      </c>
      <c r="C32" s="126">
        <v>45494</v>
      </c>
      <c r="D32" s="127" t="s">
        <v>242</v>
      </c>
      <c r="E32" s="127" t="s">
        <v>243</v>
      </c>
      <c r="F32" s="127" t="s">
        <v>244</v>
      </c>
      <c r="G32" s="80" t="s">
        <v>166</v>
      </c>
      <c r="H32" s="128">
        <v>400170.7</v>
      </c>
      <c r="I32" s="96">
        <f t="shared" si="0"/>
        <v>400170.7</v>
      </c>
      <c r="J32" s="95"/>
      <c r="K32" s="56"/>
      <c r="L32" s="56"/>
      <c r="M32" s="56"/>
    </row>
    <row r="33" spans="1:13" s="94" customFormat="1" ht="18.75" customHeight="1" x14ac:dyDescent="0.25">
      <c r="A33" s="124">
        <v>45456</v>
      </c>
      <c r="B33" s="125">
        <v>96</v>
      </c>
      <c r="C33" s="126">
        <v>45486</v>
      </c>
      <c r="D33" s="127" t="s">
        <v>245</v>
      </c>
      <c r="E33" s="127" t="s">
        <v>246</v>
      </c>
      <c r="F33" s="127" t="s">
        <v>247</v>
      </c>
      <c r="G33" s="80" t="s">
        <v>166</v>
      </c>
      <c r="H33" s="128">
        <v>9945</v>
      </c>
      <c r="I33" s="96">
        <f t="shared" si="0"/>
        <v>9945</v>
      </c>
      <c r="J33" s="95"/>
      <c r="K33" s="56"/>
      <c r="L33" s="56"/>
      <c r="M33" s="56"/>
    </row>
    <row r="34" spans="1:13" s="94" customFormat="1" ht="18.75" customHeight="1" x14ac:dyDescent="0.25">
      <c r="A34" s="124">
        <v>45468</v>
      </c>
      <c r="B34" s="125">
        <v>97</v>
      </c>
      <c r="C34" s="126">
        <v>45498</v>
      </c>
      <c r="D34" s="127" t="s">
        <v>248</v>
      </c>
      <c r="E34" s="127" t="s">
        <v>249</v>
      </c>
      <c r="F34" s="127" t="s">
        <v>247</v>
      </c>
      <c r="G34" s="80" t="s">
        <v>166</v>
      </c>
      <c r="H34" s="128">
        <v>4500000</v>
      </c>
      <c r="I34" s="96">
        <f t="shared" si="0"/>
        <v>4500000</v>
      </c>
      <c r="J34" s="95"/>
      <c r="K34" s="56"/>
      <c r="L34" s="56"/>
      <c r="M34" s="56"/>
    </row>
    <row r="35" spans="1:13" s="94" customFormat="1" ht="18.75" customHeight="1" x14ac:dyDescent="0.25">
      <c r="A35" s="124">
        <v>45463</v>
      </c>
      <c r="B35" s="125">
        <v>97</v>
      </c>
      <c r="C35" s="126">
        <v>45493</v>
      </c>
      <c r="D35" s="127" t="s">
        <v>250</v>
      </c>
      <c r="E35" s="127" t="s">
        <v>249</v>
      </c>
      <c r="F35" s="127" t="s">
        <v>247</v>
      </c>
      <c r="G35" s="80" t="s">
        <v>166</v>
      </c>
      <c r="H35" s="128">
        <v>500000</v>
      </c>
      <c r="I35" s="96">
        <f t="shared" si="0"/>
        <v>500000</v>
      </c>
      <c r="J35" s="95"/>
      <c r="K35" s="56"/>
      <c r="L35" s="56"/>
      <c r="M35" s="56"/>
    </row>
    <row r="36" spans="1:13" s="94" customFormat="1" ht="18.75" customHeight="1" x14ac:dyDescent="0.25">
      <c r="A36" s="124">
        <v>45444</v>
      </c>
      <c r="B36" s="125">
        <v>751</v>
      </c>
      <c r="C36" s="126">
        <v>45478</v>
      </c>
      <c r="D36" s="127" t="s">
        <v>251</v>
      </c>
      <c r="E36" s="127" t="s">
        <v>240</v>
      </c>
      <c r="F36" s="127" t="s">
        <v>252</v>
      </c>
      <c r="G36" s="80" t="s">
        <v>166</v>
      </c>
      <c r="H36" s="128">
        <v>677910</v>
      </c>
      <c r="I36" s="96">
        <f t="shared" si="0"/>
        <v>677910</v>
      </c>
      <c r="J36" s="95"/>
      <c r="K36" s="56"/>
      <c r="L36" s="56"/>
      <c r="M36" s="56"/>
    </row>
    <row r="37" spans="1:13" s="94" customFormat="1" ht="18.75" customHeight="1" x14ac:dyDescent="0.25">
      <c r="A37" s="124">
        <v>45450</v>
      </c>
      <c r="B37" s="125">
        <v>752</v>
      </c>
      <c r="C37" s="126">
        <v>45480</v>
      </c>
      <c r="D37" s="127" t="s">
        <v>253</v>
      </c>
      <c r="E37" s="127" t="s">
        <v>254</v>
      </c>
      <c r="F37" s="127" t="s">
        <v>255</v>
      </c>
      <c r="G37" s="80" t="s">
        <v>166</v>
      </c>
      <c r="H37" s="128">
        <v>5900</v>
      </c>
      <c r="I37" s="96">
        <f t="shared" si="0"/>
        <v>5900</v>
      </c>
      <c r="J37" s="95"/>
      <c r="K37" s="56"/>
      <c r="L37" s="56"/>
      <c r="M37" s="56"/>
    </row>
    <row r="38" spans="1:13" s="94" customFormat="1" ht="18.75" customHeight="1" x14ac:dyDescent="0.25">
      <c r="A38" s="124">
        <v>45450</v>
      </c>
      <c r="B38" s="125">
        <v>752</v>
      </c>
      <c r="C38" s="126">
        <v>45480</v>
      </c>
      <c r="D38" s="127" t="s">
        <v>256</v>
      </c>
      <c r="E38" s="127" t="s">
        <v>254</v>
      </c>
      <c r="F38" s="127" t="s">
        <v>255</v>
      </c>
      <c r="G38" s="80" t="s">
        <v>166</v>
      </c>
      <c r="H38" s="128">
        <v>5900</v>
      </c>
      <c r="I38" s="96">
        <f t="shared" si="0"/>
        <v>5900</v>
      </c>
      <c r="J38" s="95"/>
      <c r="K38" s="56"/>
      <c r="L38" s="56"/>
      <c r="M38" s="56"/>
    </row>
    <row r="39" spans="1:13" s="94" customFormat="1" ht="18.75" customHeight="1" x14ac:dyDescent="0.25">
      <c r="A39" s="124">
        <v>45450</v>
      </c>
      <c r="B39" s="125">
        <v>752</v>
      </c>
      <c r="C39" s="126">
        <v>45480</v>
      </c>
      <c r="D39" s="127" t="s">
        <v>257</v>
      </c>
      <c r="E39" s="127" t="s">
        <v>254</v>
      </c>
      <c r="F39" s="127" t="s">
        <v>255</v>
      </c>
      <c r="G39" s="80" t="s">
        <v>166</v>
      </c>
      <c r="H39" s="128">
        <v>5900</v>
      </c>
      <c r="I39" s="96">
        <f t="shared" si="0"/>
        <v>5900</v>
      </c>
      <c r="J39" s="95"/>
      <c r="K39" s="56"/>
      <c r="L39" s="56"/>
      <c r="M39" s="56"/>
    </row>
    <row r="40" spans="1:13" s="94" customFormat="1" ht="18.75" customHeight="1" x14ac:dyDescent="0.25">
      <c r="A40" s="124">
        <v>45450</v>
      </c>
      <c r="B40" s="125">
        <v>754</v>
      </c>
      <c r="C40" s="126">
        <v>45480</v>
      </c>
      <c r="D40" s="127" t="s">
        <v>258</v>
      </c>
      <c r="E40" s="127" t="s">
        <v>254</v>
      </c>
      <c r="F40" s="127" t="s">
        <v>255</v>
      </c>
      <c r="G40" s="80" t="s">
        <v>166</v>
      </c>
      <c r="H40" s="128">
        <v>5900</v>
      </c>
      <c r="I40" s="96">
        <f t="shared" si="0"/>
        <v>5900</v>
      </c>
      <c r="J40" s="95"/>
      <c r="K40" s="56"/>
      <c r="L40" s="56"/>
      <c r="M40" s="56"/>
    </row>
    <row r="41" spans="1:13" s="94" customFormat="1" ht="18.75" customHeight="1" x14ac:dyDescent="0.25">
      <c r="A41" s="124">
        <v>45469</v>
      </c>
      <c r="B41" s="125">
        <v>756</v>
      </c>
      <c r="C41" s="126">
        <v>45499</v>
      </c>
      <c r="D41" s="127" t="s">
        <v>259</v>
      </c>
      <c r="E41" s="127" t="s">
        <v>260</v>
      </c>
      <c r="F41" s="127" t="s">
        <v>261</v>
      </c>
      <c r="G41" s="80" t="s">
        <v>166</v>
      </c>
      <c r="H41" s="128">
        <v>56994</v>
      </c>
      <c r="I41" s="96">
        <f t="shared" si="0"/>
        <v>56994</v>
      </c>
      <c r="J41" s="95"/>
      <c r="K41" s="56"/>
      <c r="L41" s="56"/>
      <c r="M41" s="56"/>
    </row>
    <row r="42" spans="1:13" s="94" customFormat="1" ht="18.75" customHeight="1" x14ac:dyDescent="0.25">
      <c r="A42" s="124">
        <v>45464</v>
      </c>
      <c r="B42" s="125" t="s">
        <v>262</v>
      </c>
      <c r="C42" s="126">
        <v>45494</v>
      </c>
      <c r="D42" s="127" t="s">
        <v>263</v>
      </c>
      <c r="E42" s="127" t="s">
        <v>264</v>
      </c>
      <c r="F42" s="127" t="s">
        <v>265</v>
      </c>
      <c r="G42" s="80" t="s">
        <v>166</v>
      </c>
      <c r="H42" s="128">
        <v>561.6</v>
      </c>
      <c r="I42" s="96">
        <f t="shared" si="0"/>
        <v>561.6</v>
      </c>
      <c r="J42" s="95"/>
      <c r="K42" s="56"/>
      <c r="L42" s="56"/>
      <c r="M42" s="56"/>
    </row>
    <row r="43" spans="1:13" s="94" customFormat="1" ht="18.75" customHeight="1" x14ac:dyDescent="0.25">
      <c r="A43" s="124">
        <v>45444</v>
      </c>
      <c r="B43" s="125" t="s">
        <v>266</v>
      </c>
      <c r="C43" s="126">
        <v>45474</v>
      </c>
      <c r="D43" s="127" t="s">
        <v>267</v>
      </c>
      <c r="E43" s="127" t="s">
        <v>264</v>
      </c>
      <c r="F43" s="127" t="s">
        <v>265</v>
      </c>
      <c r="G43" s="80" t="s">
        <v>166</v>
      </c>
      <c r="H43" s="128">
        <v>1908</v>
      </c>
      <c r="I43" s="96">
        <f t="shared" si="0"/>
        <v>1908</v>
      </c>
      <c r="J43" s="95"/>
      <c r="K43" s="56"/>
      <c r="L43" s="56"/>
      <c r="M43" s="56"/>
    </row>
    <row r="44" spans="1:13" s="94" customFormat="1" ht="18.75" customHeight="1" x14ac:dyDescent="0.25">
      <c r="A44" s="124">
        <v>45459</v>
      </c>
      <c r="B44" s="125">
        <v>45927</v>
      </c>
      <c r="C44" s="126">
        <v>45489</v>
      </c>
      <c r="D44" s="127" t="s">
        <v>268</v>
      </c>
      <c r="E44" s="127" t="s">
        <v>269</v>
      </c>
      <c r="F44" s="127" t="s">
        <v>270</v>
      </c>
      <c r="G44" s="80" t="s">
        <v>166</v>
      </c>
      <c r="H44" s="128">
        <v>32998.660000000003</v>
      </c>
      <c r="I44" s="96">
        <f t="shared" si="0"/>
        <v>32998.660000000003</v>
      </c>
      <c r="J44" s="95"/>
      <c r="K44" s="56"/>
      <c r="L44" s="56"/>
      <c r="M44" s="56"/>
    </row>
    <row r="45" spans="1:13" s="94" customFormat="1" ht="18.75" customHeight="1" x14ac:dyDescent="0.25">
      <c r="A45" s="124">
        <v>45450</v>
      </c>
      <c r="B45" s="125">
        <v>3081</v>
      </c>
      <c r="C45" s="126">
        <v>45450</v>
      </c>
      <c r="D45" s="127" t="s">
        <v>271</v>
      </c>
      <c r="E45" s="127" t="s">
        <v>272</v>
      </c>
      <c r="F45" s="127" t="s">
        <v>273</v>
      </c>
      <c r="G45" s="80" t="s">
        <v>166</v>
      </c>
      <c r="H45" s="128">
        <v>100031.2</v>
      </c>
      <c r="I45" s="96">
        <f t="shared" si="0"/>
        <v>100031.2</v>
      </c>
      <c r="J45" s="95"/>
      <c r="K45" s="56"/>
      <c r="L45" s="56"/>
      <c r="M45" s="56"/>
    </row>
    <row r="46" spans="1:13" s="94" customFormat="1" ht="18.75" customHeight="1" x14ac:dyDescent="0.25">
      <c r="A46" s="124">
        <v>45460</v>
      </c>
      <c r="B46" s="125">
        <v>336728</v>
      </c>
      <c r="C46" s="126">
        <v>45490</v>
      </c>
      <c r="D46" s="127" t="s">
        <v>274</v>
      </c>
      <c r="E46" s="127" t="s">
        <v>275</v>
      </c>
      <c r="F46" s="127" t="s">
        <v>276</v>
      </c>
      <c r="G46" s="80" t="s">
        <v>166</v>
      </c>
      <c r="H46" s="128">
        <v>518653.75</v>
      </c>
      <c r="I46" s="96">
        <f t="shared" si="0"/>
        <v>518653.75</v>
      </c>
      <c r="J46" s="95"/>
      <c r="K46" s="56"/>
      <c r="L46" s="56"/>
      <c r="M46" s="56"/>
    </row>
    <row r="47" spans="1:13" s="94" customFormat="1" ht="18.75" customHeight="1" x14ac:dyDescent="0.25">
      <c r="A47" s="124">
        <v>45461</v>
      </c>
      <c r="B47" s="125">
        <v>336745</v>
      </c>
      <c r="C47" s="126">
        <v>45491</v>
      </c>
      <c r="D47" s="127" t="s">
        <v>277</v>
      </c>
      <c r="E47" s="127" t="s">
        <v>275</v>
      </c>
      <c r="F47" s="127" t="s">
        <v>276</v>
      </c>
      <c r="G47" s="80" t="s">
        <v>166</v>
      </c>
      <c r="H47" s="128">
        <v>27036.400000000001</v>
      </c>
      <c r="I47" s="96">
        <f t="shared" si="0"/>
        <v>27036.400000000001</v>
      </c>
      <c r="J47" s="95"/>
      <c r="K47" s="56"/>
      <c r="L47" s="56"/>
      <c r="M47" s="56"/>
    </row>
    <row r="48" spans="1:13" s="94" customFormat="1" ht="18.75" customHeight="1" x14ac:dyDescent="0.25">
      <c r="A48" s="124">
        <v>45461</v>
      </c>
      <c r="B48" s="125">
        <v>338713</v>
      </c>
      <c r="C48" s="126">
        <v>45491</v>
      </c>
      <c r="D48" s="127" t="s">
        <v>278</v>
      </c>
      <c r="E48" s="127" t="s">
        <v>275</v>
      </c>
      <c r="F48" s="127" t="s">
        <v>276</v>
      </c>
      <c r="G48" s="80" t="s">
        <v>166</v>
      </c>
      <c r="H48" s="128">
        <v>2863</v>
      </c>
      <c r="I48" s="96">
        <f t="shared" si="0"/>
        <v>2863</v>
      </c>
      <c r="J48" s="95"/>
      <c r="K48" s="56"/>
      <c r="L48" s="56"/>
      <c r="M48" s="56"/>
    </row>
    <row r="49" spans="1:13" s="78" customFormat="1" ht="15.75" thickBot="1" x14ac:dyDescent="0.3">
      <c r="A49" s="150" t="s">
        <v>17</v>
      </c>
      <c r="B49" s="151"/>
      <c r="C49" s="151"/>
      <c r="D49" s="151"/>
      <c r="E49" s="151"/>
      <c r="F49" s="151"/>
      <c r="G49" s="129" t="s">
        <v>166</v>
      </c>
      <c r="H49" s="130">
        <f>SUM(H9:H48)</f>
        <v>11503367.239999998</v>
      </c>
      <c r="I49" s="131">
        <f>SUM(I18:I48)</f>
        <v>8250261.3900000006</v>
      </c>
      <c r="J49" s="132">
        <f>SUM(J9:J26)</f>
        <v>1957874.93</v>
      </c>
      <c r="K49" s="133">
        <f>SUM(K9:K26)</f>
        <v>0</v>
      </c>
      <c r="L49" s="133">
        <f>SUM(L9:L17)</f>
        <v>0</v>
      </c>
      <c r="M49" s="133">
        <f>SUM(M9:M26)</f>
        <v>1295230.9099999999</v>
      </c>
    </row>
    <row r="50" spans="1:13" s="71" customFormat="1" ht="15.75" x14ac:dyDescent="0.25">
      <c r="A50" s="74"/>
      <c r="B50" s="74"/>
      <c r="C50" s="74"/>
      <c r="D50" s="74"/>
      <c r="E50" s="74"/>
      <c r="F50" s="74"/>
      <c r="G50" s="74"/>
      <c r="H50" s="75"/>
      <c r="I50" s="90"/>
      <c r="J50" s="76"/>
      <c r="K50" s="76"/>
      <c r="L50" s="76"/>
      <c r="M50" s="76"/>
    </row>
    <row r="51" spans="1:13" x14ac:dyDescent="0.25">
      <c r="A51" s="69"/>
      <c r="B51" s="69"/>
      <c r="C51" s="70"/>
      <c r="D51" s="70"/>
      <c r="E51" s="70"/>
      <c r="F51" s="70"/>
      <c r="G51" s="70"/>
      <c r="H51" s="70"/>
      <c r="I51" s="90"/>
      <c r="J51" s="70"/>
      <c r="K51" s="16"/>
      <c r="L51" s="67"/>
      <c r="M51" s="67"/>
    </row>
    <row r="52" spans="1:13" ht="18" x14ac:dyDescent="0.4">
      <c r="A52" s="66"/>
      <c r="B52" s="66"/>
      <c r="G52" s="16"/>
      <c r="H52" s="19"/>
      <c r="I52" s="91"/>
      <c r="K52" s="73"/>
      <c r="L52" s="67"/>
      <c r="M52" s="67"/>
    </row>
    <row r="53" spans="1:13" ht="15.75" x14ac:dyDescent="0.25">
      <c r="A53" s="152" t="s">
        <v>179</v>
      </c>
      <c r="B53" s="152"/>
      <c r="C53" s="152"/>
      <c r="D53" s="49"/>
      <c r="E53" s="152" t="s">
        <v>177</v>
      </c>
      <c r="F53" s="152"/>
      <c r="G53" s="153"/>
      <c r="H53" s="152" t="s">
        <v>180</v>
      </c>
      <c r="I53" s="153"/>
      <c r="J53" s="152"/>
      <c r="K53" s="72"/>
      <c r="L53" s="67"/>
      <c r="M53" s="67"/>
    </row>
    <row r="54" spans="1:13" ht="15.75" x14ac:dyDescent="0.25">
      <c r="A54" s="149" t="s">
        <v>213</v>
      </c>
      <c r="B54" s="149"/>
      <c r="C54" s="149"/>
      <c r="D54" s="50"/>
      <c r="E54" s="149" t="s">
        <v>198</v>
      </c>
      <c r="F54" s="149"/>
      <c r="G54" s="149"/>
      <c r="H54" s="149" t="s">
        <v>199</v>
      </c>
      <c r="I54" s="149"/>
      <c r="J54" s="149"/>
      <c r="K54" s="72"/>
    </row>
    <row r="55" spans="1:13" ht="15.75" x14ac:dyDescent="0.25">
      <c r="A55" s="149" t="s">
        <v>202</v>
      </c>
      <c r="B55" s="149"/>
      <c r="C55" s="149"/>
      <c r="D55" s="50"/>
      <c r="E55" s="149" t="s">
        <v>201</v>
      </c>
      <c r="F55" s="149"/>
      <c r="G55" s="149"/>
      <c r="H55" s="149" t="s">
        <v>203</v>
      </c>
      <c r="I55" s="149"/>
      <c r="J55" s="149"/>
      <c r="K55" s="72"/>
    </row>
    <row r="56" spans="1:13" ht="15.75" x14ac:dyDescent="0.25">
      <c r="A56" s="149" t="s">
        <v>176</v>
      </c>
      <c r="B56" s="149"/>
      <c r="C56" s="149"/>
      <c r="D56" s="49"/>
      <c r="E56" s="149" t="s">
        <v>176</v>
      </c>
      <c r="F56" s="149"/>
      <c r="G56" s="149"/>
      <c r="H56" s="149" t="s">
        <v>176</v>
      </c>
      <c r="I56" s="149"/>
      <c r="J56" s="149"/>
    </row>
    <row r="58" spans="1:13" x14ac:dyDescent="0.25">
      <c r="H58" s="68"/>
    </row>
  </sheetData>
  <sortState ref="A9:M17">
    <sortCondition ref="E16:E17"/>
  </sortState>
  <mergeCells count="26">
    <mergeCell ref="J7:M7"/>
    <mergeCell ref="A54:C54"/>
    <mergeCell ref="E54:G54"/>
    <mergeCell ref="A49:F49"/>
    <mergeCell ref="A53:C53"/>
    <mergeCell ref="E53:G53"/>
    <mergeCell ref="A55:C55"/>
    <mergeCell ref="E55:G55"/>
    <mergeCell ref="A56:C56"/>
    <mergeCell ref="E56:G56"/>
    <mergeCell ref="H54:J54"/>
    <mergeCell ref="H55:J55"/>
    <mergeCell ref="H53:J53"/>
    <mergeCell ref="H56:J56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</mergeCells>
  <pageMargins left="0.17" right="0.25" top="0.75" bottom="0.7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34" t="s">
        <v>17</v>
      </c>
      <c r="B30" s="135"/>
      <c r="C30" s="135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46A3E2-18C6-487F-BCA4-3D8205277AE9}">
  <ds:schemaRefs>
    <ds:schemaRef ds:uri="http://schemas.microsoft.com/office/2006/metadata/properties"/>
    <ds:schemaRef ds:uri="be5260e8-50b7-4b0e-917c-13aa146d7c8e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f273a98b-242d-4bba-ac5b-8e491528a7da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JUNIO 2024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Porfiria Pineda</cp:lastModifiedBy>
  <cp:lastPrinted>2024-07-12T12:51:40Z</cp:lastPrinted>
  <dcterms:created xsi:type="dcterms:W3CDTF">2013-09-25T19:10:54Z</dcterms:created>
  <dcterms:modified xsi:type="dcterms:W3CDTF">2024-07-12T12:52:43Z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