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D4205D94-70CB-4555-8A42-13F2B7501B1E}" xr6:coauthVersionLast="36" xr6:coauthVersionMax="36" xr10:uidLastSave="{00000000-0000-0000-0000-000000000000}"/>
  <bookViews>
    <workbookView xWindow="0" yWindow="0" windowWidth="28800" windowHeight="11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JULIO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1" l="1"/>
  <c r="J19" i="11" l="1"/>
  <c r="I23" i="11" l="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22" i="11"/>
  <c r="I40" i="11" l="1"/>
  <c r="J21" i="11"/>
  <c r="J20" i="11"/>
  <c r="J40" i="11" s="1"/>
  <c r="K40" i="11" l="1"/>
  <c r="M40" i="11" l="1"/>
  <c r="L40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<sst xmlns="http://schemas.openxmlformats.org/spreadsheetml/2006/main" count="372" uniqueCount="270">
  <si>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</si>
  <si>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</si>
  <si>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</si>
  <si>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</si>
  <si>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</si>
  <si>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</si>
  <si>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</si>
  <si>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</si>
  <si>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</si>
  <si>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</si>
  <si>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</si>
  <si>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</si>
  <si>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</si>
  <si>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</si>
  <si>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</si>
  <si>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</si>
  <si>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</si>
  <si>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</si>
  <si>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</si>
  <si>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</si>
  <si>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</si>
  <si>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</si>
  <si>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</si>
  <si>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</si>
  <si>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</si>
  <si>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</si>
  <si>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</si>
  <si>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</si>
  <si>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</si>
  <si>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</si>
  <si>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</si>
  <si>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</si>
  <si>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</si>
  <si>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</si>
  <si>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</si>
  <si>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</si>
  <si>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</si>
  <si>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</si>
  <si>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</si>
  <si>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</si>
  <si>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</si>
  <si>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</si>
  <si>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</si>
  <si>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</si>
  <si>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</si>
  <si>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</si>
  <si>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</si>
  <si>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</si>
  <si>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</si>
  <si>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</si>
  <si>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</si>
  <si>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</si>
  <si>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</si>
  <si>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</si>
  <si>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</si>
  <si>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</si>
  <si>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</si>
  <si>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</si>
  <si>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</si>
  <si>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</si>
  <si>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</si>
  <si>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</si>
  <si>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</si>
  <si>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</si>
  <si>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</si>
  <si>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</si>
  <si>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</si>
  <si>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</si>
  <si>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</si>
  <si>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</si>
  <si>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</si>
  <si>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</si>
  <si>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</si>
  <si>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</si>
  <si>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</si>
  <si>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</si>
  <si>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</si>
  <si>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</si>
  <si>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</si>
  <si>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</si>
  <si>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</si>
  <si>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</si>
  <si>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</si>
  <si>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</si>
  <si>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</si>
  <si>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</si>
  <si>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</si>
  <si>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</si>
  <si>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</si>
  <si>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</si>
  <si>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</si>
  <si>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</si>
  <si>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</si>
  <si>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</si>
  <si>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</si>
  <si>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</si>
  <si>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</si>
  <si>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</si>
  <si>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</si>
  <si>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</si>
  <si>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</si>
  <si>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</si>
  <si>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</si>
  <si>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</si>
  <si>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</si>
  <si>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</si>
  <si>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</si>
  <si>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</si>
  <si>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</si>
  <si>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</si>
  <si>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</si>
  <si>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</si>
  <si>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</si>
  <si>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</si>
  <si>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</si>
  <si>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</si>
  <si>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</si>
  <si>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</si>
  <si>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</si>
  <si>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</si>
  <si>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</si>
  <si>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</si>
  <si>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</si>
  <si>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</si>
  <si>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</si>
  <si>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</si>
  <si>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</si>
  <si>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</si>
  <si>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</si>
  <si>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</si>
  <si>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</si>
  <si>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</si>
  <si>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</si>
  <si>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</si>
  <si>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</si>
  <si>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</si>
  <si>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</si>
  <si>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</si>
  <si>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</si>
  <si>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</si>
  <si>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</si>
  <si>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</si>
  <si>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</si>
  <si>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</si>
  <si>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</si>
  <si>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</si>
  <si>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</si>
  <si>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</si>
  <si>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</si>
  <si>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</si>
  <si>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</si>
  <si>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</si>
  <si>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</si>
  <si>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</si>
  <si>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</si>
  <si>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</si>
  <si>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</si>
  <si>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</si>
  <si>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</si>
  <si>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</si>
  <si>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</si>
  <si>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</si>
  <si>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</si>
  <si>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</si>
  <si>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</si>
  <si>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</si>
  <si>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</si>
  <si>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</si>
  <si>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</si>
  <si>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</si>
  <si>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</si>
  <si>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</si>
  <si>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</si>
  <si>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</si>
  <si>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</si>
  <si>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</si>
  <si>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</si>
  <si>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</si>
  <si>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</si>
  <si>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</si>
  <si>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</si>
  <si>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</si>
  <si>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</si>
  <si>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</si>
  <si>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</si>
  <si>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</si>
  <si>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</si>
  <si>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</si>
  <si>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</si>
  <si>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</si>
  <si>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</si>
  <si>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</si>
  <si>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</si>
  <si>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</si>
  <si>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</si>
  <si>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</si>
  <si>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</si>
  <si>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</si>
  <si>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Felipe Suero Capellan</t>
  </si>
  <si>
    <t xml:space="preserve">Domingo Castro Castro </t>
  </si>
  <si>
    <t>SUPERINTENDENCIA DE SEGUROS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</si>
  <si>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</si>
  <si>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</si>
  <si>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</si>
  <si>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</si>
  <si>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</si>
  <si>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</si>
  <si>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B1500000212</t>
  </si>
  <si>
    <t>MATLES USO DEPTO INFORMATICA</t>
  </si>
  <si>
    <t>A010010011500001305</t>
  </si>
  <si>
    <t>SUPLECA COMERCIAL</t>
  </si>
  <si>
    <t>COMPRA MATERIALES VARIOS</t>
  </si>
  <si>
    <t>Maria Taveras</t>
  </si>
  <si>
    <t>B1500000165</t>
  </si>
  <si>
    <t>SAMAEM JYN,SRL</t>
  </si>
  <si>
    <t>SERVICIOS DE READECUACION DE OFICINAS</t>
  </si>
  <si>
    <t>B1500000024</t>
  </si>
  <si>
    <t>OGRETMENT 226, SRL</t>
  </si>
  <si>
    <t>COMPRA DE VARIAS ESCALERAS DE ALUMINIO</t>
  </si>
  <si>
    <t>SERVICIO DE COMBUSTIBLE</t>
  </si>
  <si>
    <t>B1500003177</t>
  </si>
  <si>
    <t>GULFTREAM PETROLEUM S. DE R.L.</t>
  </si>
  <si>
    <t>B1500003178</t>
  </si>
  <si>
    <t>MULT SERVICIOS PAULA</t>
  </si>
  <si>
    <t>TONER DEPOT MULTSE. EORG, SRL</t>
  </si>
  <si>
    <t>JOVANNY VALLEJO</t>
  </si>
  <si>
    <t>AGUA PLANETA AZUL</t>
  </si>
  <si>
    <t>FARMATEM, SRL</t>
  </si>
  <si>
    <t>SUPLY DEPOT DO, SRL</t>
  </si>
  <si>
    <t>CONSORCIO DE TARJETA DOM., S.A.</t>
  </si>
  <si>
    <t>BAESA MULT SERVICE, SRL</t>
  </si>
  <si>
    <t>VELEZ IMPORT, SRL</t>
  </si>
  <si>
    <t>SIGMA PETROLEUM, SAS</t>
  </si>
  <si>
    <t>OF. GUB. DE TECNOLOGIA Y LA INFOMACION</t>
  </si>
  <si>
    <t>B1500000261</t>
  </si>
  <si>
    <t>B1500007737</t>
  </si>
  <si>
    <t>B1500000028</t>
  </si>
  <si>
    <t>B1500184349, 569, 684 Y 808</t>
  </si>
  <si>
    <t>B1500000647</t>
  </si>
  <si>
    <t>B1500000296</t>
  </si>
  <si>
    <t>B1500008861</t>
  </si>
  <si>
    <t>B1500000128</t>
  </si>
  <si>
    <t>B1500001072</t>
  </si>
  <si>
    <t>B1500052373 Y 52379</t>
  </si>
  <si>
    <t>B1500003137</t>
  </si>
  <si>
    <t>SERVICIOS DE ALQUILER</t>
  </si>
  <si>
    <t>SERVICIOS LEGAL</t>
  </si>
  <si>
    <t>COMPRA DE BOTELLONES DE AGUA</t>
  </si>
  <si>
    <t>COMPRAS DE MEDICAMENTOS</t>
  </si>
  <si>
    <t>COMPRAS DE ARTICULOS DE LIMPIEZA</t>
  </si>
  <si>
    <t>SERVICIOS DE PEAJES</t>
  </si>
  <si>
    <t>COMPRAS DE ARREGLOS FLORALES</t>
  </si>
  <si>
    <t>COMPRAS DE CAFÉ</t>
  </si>
  <si>
    <t>SERVICIO DE DATACENTER</t>
  </si>
  <si>
    <t>B1500000056</t>
  </si>
  <si>
    <t>J JAYD GRUPOUP, SRL</t>
  </si>
  <si>
    <t>SERVICIOS DE IMPRESIÓN Y BANNER</t>
  </si>
  <si>
    <t>SERVICIOS E INSTALACIONES TECNICA SRL</t>
  </si>
  <si>
    <t>SERVICIO DE MANTENIMIENTO DEL ASCENSOR</t>
  </si>
  <si>
    <t>B1500003276</t>
  </si>
  <si>
    <t>PPS PEST PROTECT SOLUTIONS, SRL</t>
  </si>
  <si>
    <t>SERVICIO DE FUMIGACION</t>
  </si>
  <si>
    <t>B1500000466</t>
  </si>
  <si>
    <t>B1500183452</t>
  </si>
  <si>
    <t>B1500183455</t>
  </si>
  <si>
    <t>B1500000382</t>
  </si>
  <si>
    <t>CONGRESOS, EVENTOS Y SEMINARIOS</t>
  </si>
  <si>
    <t>SERVICIOS DE CAPACITACION</t>
  </si>
  <si>
    <t>B1500000380</t>
  </si>
  <si>
    <t>AL 31 DE 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</si>
</sst>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1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19" xfId="0" applyFill="1" applyBorder="1"/>
    <xf numFmtId="0" fontId="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0" fillId="0" borderId="0" xfId="1" applyFont="1" applyFill="1" applyBorder="1"/>
    <xf numFmtId="165" fontId="20" fillId="0" borderId="6" xfId="1" applyFont="1" applyFill="1" applyBorder="1"/>
    <xf numFmtId="44" fontId="0" fillId="3" borderId="1" xfId="0" applyNumberFormat="1" applyFill="1" applyBorder="1"/>
    <xf numFmtId="0" fontId="0" fillId="3" borderId="10" xfId="0" applyFont="1" applyFill="1" applyBorder="1"/>
    <xf numFmtId="166" fontId="13" fillId="3" borderId="20" xfId="0" applyNumberFormat="1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/>
    </xf>
    <xf numFmtId="0" fontId="13" fillId="3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165" fontId="21" fillId="3" borderId="21" xfId="1" applyFont="1" applyFill="1" applyBorder="1"/>
    <xf numFmtId="14" fontId="0" fillId="3" borderId="18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165" fontId="21" fillId="3" borderId="1" xfId="1" applyFont="1" applyFill="1" applyBorder="1"/>
    <xf numFmtId="166" fontId="13" fillId="3" borderId="18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6" fontId="0" fillId="3" borderId="18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8" xfId="0" applyNumberFormat="1" applyFont="1" applyFill="1" applyBorder="1" applyAlignment="1">
      <alignment horizontal="center"/>
    </xf>
    <xf numFmtId="165" fontId="21" fillId="3" borderId="1" xfId="1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 vertical="center"/>
    </xf>
    <xf numFmtId="165" fontId="2" fillId="4" borderId="19" xfId="0" applyNumberFormat="1" applyFont="1" applyFill="1" applyBorder="1" applyAlignment="1">
      <alignment horizontal="right" vertical="center" wrapText="1"/>
    </xf>
    <xf numFmtId="165" fontId="2" fillId="4" borderId="1" xfId="1" applyFont="1" applyFill="1" applyBorder="1"/>
    <xf numFmtId="165" fontId="2" fillId="4" borderId="1" xfId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5" fontId="2" fillId="3" borderId="1" xfId="1" applyFont="1" applyFill="1" applyBorder="1"/>
    <xf numFmtId="165" fontId="0" fillId="3" borderId="10" xfId="0" applyNumberFormat="1" applyFill="1" applyBorder="1"/>
    <xf numFmtId="0" fontId="0" fillId="3" borderId="0" xfId="0" applyFill="1"/>
    <xf numFmtId="165" fontId="0" fillId="3" borderId="1" xfId="0" applyNumberFormat="1" applyFill="1" applyBorder="1"/>
    <xf numFmtId="165" fontId="0" fillId="3" borderId="1" xfId="1" applyFont="1" applyFill="1" applyBorder="1"/>
    <xf numFmtId="165" fontId="0" fillId="0" borderId="11" xfId="1" applyFont="1" applyBorder="1" applyAlignment="1">
      <alignment horizontal="center"/>
    </xf>
    <xf numFmtId="165" fontId="0" fillId="3" borderId="0" xfId="1" applyFont="1" applyFill="1"/>
    <xf numFmtId="0" fontId="0" fillId="0" borderId="11" xfId="0" applyFont="1" applyBorder="1"/>
    <xf numFmtId="0" fontId="0" fillId="0" borderId="1" xfId="0" applyFont="1" applyBorder="1"/>
    <xf numFmtId="14" fontId="0" fillId="0" borderId="1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3" borderId="22" xfId="0" applyFont="1" applyFill="1" applyBorder="1"/>
    <xf numFmtId="165" fontId="0" fillId="3" borderId="22" xfId="1" applyFont="1" applyFill="1" applyBorder="1"/>
    <xf numFmtId="14" fontId="0" fillId="3" borderId="2" xfId="0" applyNumberFormat="1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14" fontId="0" fillId="3" borderId="22" xfId="0" applyNumberFormat="1" applyFill="1" applyBorder="1" applyAlignment="1">
      <alignment horizontal="center"/>
    </xf>
    <xf numFmtId="0" fontId="13" fillId="3" borderId="22" xfId="0" applyFont="1" applyFill="1" applyBorder="1" applyAlignment="1">
      <alignment horizontal="center" vertical="center"/>
    </xf>
    <xf numFmtId="165" fontId="0" fillId="3" borderId="22" xfId="0" applyNumberFormat="1" applyFill="1" applyBorder="1"/>
    <xf numFmtId="0" fontId="0" fillId="3" borderId="22" xfId="0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4" borderId="2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41" t="s">
        <v>17</v>
      </c>
      <c r="B45" s="142"/>
      <c r="C45" s="142"/>
      <c r="D45" s="142"/>
      <c r="E45" s="143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9"/>
  <sheetViews>
    <sheetView tabSelected="1" zoomScale="98" zoomScaleNormal="98" workbookViewId="0">
      <selection activeCell="A40" sqref="A40:F40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23.5703125" customWidth="1"/>
    <col min="11" max="11" width="15.5703125" customWidth="1"/>
    <col min="12" max="12" width="13" customWidth="1"/>
    <col min="13" max="13" width="16" customWidth="1"/>
  </cols>
  <sheetData>
    <row r="1" spans="1:18" ht="15" customHeight="1" x14ac:dyDescent="0.25">
      <c r="A1" s="144" t="s">
        <v>200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8" ht="9.75" customHeight="1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8" ht="18.75" customHeight="1" x14ac:dyDescent="0.25">
      <c r="A3" s="145" t="s">
        <v>181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8" x14ac:dyDescent="0.25">
      <c r="A4" s="146" t="s">
        <v>269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8" ht="18" customHeight="1" thickBot="1" x14ac:dyDescent="0.3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1:18" ht="26.25" customHeight="1" x14ac:dyDescent="0.25">
      <c r="A6" s="148" t="s">
        <v>160</v>
      </c>
      <c r="B6" s="151" t="s">
        <v>162</v>
      </c>
      <c r="C6" s="151" t="s">
        <v>163</v>
      </c>
      <c r="D6" s="151" t="s">
        <v>161</v>
      </c>
      <c r="E6" s="151" t="s">
        <v>170</v>
      </c>
      <c r="F6" s="151" t="s">
        <v>171</v>
      </c>
      <c r="G6" s="151" t="s">
        <v>164</v>
      </c>
      <c r="H6" s="151" t="s">
        <v>165</v>
      </c>
      <c r="I6" s="154" t="s">
        <v>167</v>
      </c>
      <c r="J6" s="154"/>
      <c r="K6" s="154"/>
      <c r="L6" s="154"/>
      <c r="M6" s="154"/>
    </row>
    <row r="7" spans="1:18" ht="22.5" customHeight="1" x14ac:dyDescent="0.25">
      <c r="A7" s="149"/>
      <c r="B7" s="152"/>
      <c r="C7" s="152"/>
      <c r="D7" s="152"/>
      <c r="E7" s="152"/>
      <c r="F7" s="152"/>
      <c r="G7" s="152"/>
      <c r="H7" s="152"/>
      <c r="I7" s="87" t="s">
        <v>168</v>
      </c>
      <c r="J7" s="155" t="s">
        <v>169</v>
      </c>
      <c r="K7" s="155"/>
      <c r="L7" s="155"/>
      <c r="M7" s="155"/>
    </row>
    <row r="8" spans="1:18" ht="12.75" customHeight="1" thickBot="1" x14ac:dyDescent="0.3">
      <c r="A8" s="150"/>
      <c r="B8" s="153"/>
      <c r="C8" s="153"/>
      <c r="D8" s="153"/>
      <c r="E8" s="153"/>
      <c r="F8" s="153"/>
      <c r="G8" s="153"/>
      <c r="H8" s="153"/>
      <c r="I8" s="88" t="s">
        <v>172</v>
      </c>
      <c r="J8" s="88" t="s">
        <v>173</v>
      </c>
      <c r="K8" s="88" t="s">
        <v>174</v>
      </c>
      <c r="L8" s="88" t="s">
        <v>175</v>
      </c>
      <c r="M8" s="88" t="s">
        <v>178</v>
      </c>
    </row>
    <row r="9" spans="1:18" s="77" customFormat="1" ht="18.75" customHeight="1" x14ac:dyDescent="0.25">
      <c r="A9" s="94">
        <v>41884</v>
      </c>
      <c r="B9" s="95">
        <v>1098</v>
      </c>
      <c r="C9" s="96">
        <v>42018</v>
      </c>
      <c r="D9" s="97" t="s">
        <v>182</v>
      </c>
      <c r="E9" s="98" t="s">
        <v>187</v>
      </c>
      <c r="F9" s="97" t="s">
        <v>191</v>
      </c>
      <c r="G9" s="99" t="s">
        <v>166</v>
      </c>
      <c r="H9" s="100">
        <v>72054.53</v>
      </c>
      <c r="I9" s="82"/>
      <c r="J9" s="82"/>
      <c r="K9" s="82"/>
      <c r="L9" s="83"/>
      <c r="M9" s="89">
        <v>72054.53</v>
      </c>
    </row>
    <row r="10" spans="1:18" s="56" customFormat="1" ht="18.75" customHeight="1" x14ac:dyDescent="0.25">
      <c r="A10" s="101">
        <v>42352</v>
      </c>
      <c r="B10" s="79">
        <v>1305</v>
      </c>
      <c r="C10" s="102">
        <v>42384</v>
      </c>
      <c r="D10" s="103" t="s">
        <v>209</v>
      </c>
      <c r="E10" s="104" t="s">
        <v>210</v>
      </c>
      <c r="F10" s="103" t="s">
        <v>211</v>
      </c>
      <c r="G10" s="80" t="s">
        <v>166</v>
      </c>
      <c r="H10" s="105">
        <v>547130.6</v>
      </c>
      <c r="I10" s="82"/>
      <c r="J10" s="82"/>
      <c r="K10" s="82"/>
      <c r="L10" s="83"/>
      <c r="M10" s="81">
        <v>547130.6</v>
      </c>
    </row>
    <row r="11" spans="1:18" s="56" customFormat="1" ht="18.75" customHeight="1" x14ac:dyDescent="0.25">
      <c r="A11" s="106">
        <v>42354</v>
      </c>
      <c r="B11" s="107">
        <v>54</v>
      </c>
      <c r="C11" s="108">
        <v>42385</v>
      </c>
      <c r="D11" s="103" t="s">
        <v>183</v>
      </c>
      <c r="E11" s="104" t="s">
        <v>188</v>
      </c>
      <c r="F11" s="103" t="s">
        <v>192</v>
      </c>
      <c r="G11" s="80" t="s">
        <v>166</v>
      </c>
      <c r="H11" s="105">
        <v>11328</v>
      </c>
      <c r="I11" s="84"/>
      <c r="J11" s="84"/>
      <c r="K11" s="84"/>
      <c r="L11" s="84"/>
      <c r="M11" s="81">
        <v>11328</v>
      </c>
    </row>
    <row r="12" spans="1:18" s="56" customFormat="1" ht="18.75" customHeight="1" x14ac:dyDescent="0.25">
      <c r="A12" s="109">
        <v>42878</v>
      </c>
      <c r="B12" s="107">
        <v>17</v>
      </c>
      <c r="C12" s="108">
        <v>42909</v>
      </c>
      <c r="D12" s="110" t="s">
        <v>184</v>
      </c>
      <c r="E12" s="85" t="s">
        <v>189</v>
      </c>
      <c r="F12" s="110" t="s">
        <v>193</v>
      </c>
      <c r="G12" s="80" t="s">
        <v>166</v>
      </c>
      <c r="H12" s="105">
        <v>37096</v>
      </c>
      <c r="I12" s="84"/>
      <c r="J12" s="84"/>
      <c r="K12" s="84"/>
      <c r="L12" s="84"/>
      <c r="M12" s="81">
        <v>37096</v>
      </c>
      <c r="P12" s="92"/>
    </row>
    <row r="13" spans="1:18" s="56" customFormat="1" ht="18.75" customHeight="1" x14ac:dyDescent="0.25">
      <c r="A13" s="109">
        <v>42817</v>
      </c>
      <c r="B13" s="107">
        <v>16</v>
      </c>
      <c r="C13" s="108">
        <v>42848</v>
      </c>
      <c r="D13" s="110" t="s">
        <v>185</v>
      </c>
      <c r="E13" s="85" t="s">
        <v>189</v>
      </c>
      <c r="F13" s="110" t="s">
        <v>193</v>
      </c>
      <c r="G13" s="80" t="s">
        <v>166</v>
      </c>
      <c r="H13" s="105">
        <v>27439.38</v>
      </c>
      <c r="I13" s="84"/>
      <c r="J13" s="84"/>
      <c r="K13" s="84"/>
      <c r="L13" s="84"/>
      <c r="M13" s="81">
        <v>27439.38</v>
      </c>
      <c r="R13" s="92"/>
    </row>
    <row r="14" spans="1:18" s="56" customFormat="1" ht="18.75" customHeight="1" x14ac:dyDescent="0.25">
      <c r="A14" s="109">
        <v>44183</v>
      </c>
      <c r="B14" s="107">
        <v>5</v>
      </c>
      <c r="C14" s="108">
        <v>44214</v>
      </c>
      <c r="D14" s="110" t="s">
        <v>186</v>
      </c>
      <c r="E14" s="85" t="s">
        <v>190</v>
      </c>
      <c r="F14" s="110" t="s">
        <v>194</v>
      </c>
      <c r="G14" s="80" t="s">
        <v>166</v>
      </c>
      <c r="H14" s="105">
        <v>260511.76</v>
      </c>
      <c r="I14" s="84"/>
      <c r="J14" s="84"/>
      <c r="K14" s="84"/>
      <c r="L14" s="84"/>
      <c r="M14" s="81">
        <v>260511.76</v>
      </c>
    </row>
    <row r="15" spans="1:18" s="56" customFormat="1" ht="18.75" customHeight="1" x14ac:dyDescent="0.25">
      <c r="A15" s="111" t="s">
        <v>195</v>
      </c>
      <c r="B15" s="107">
        <v>135</v>
      </c>
      <c r="C15" s="108">
        <v>44679</v>
      </c>
      <c r="D15" s="110" t="s">
        <v>196</v>
      </c>
      <c r="E15" s="85" t="s">
        <v>197</v>
      </c>
      <c r="F15" s="110" t="s">
        <v>191</v>
      </c>
      <c r="G15" s="80" t="s">
        <v>166</v>
      </c>
      <c r="H15" s="112">
        <v>6956.38</v>
      </c>
      <c r="I15" s="84"/>
      <c r="J15" s="86"/>
      <c r="K15" s="84"/>
      <c r="L15" s="86"/>
      <c r="M15" s="86">
        <v>6956.38</v>
      </c>
    </row>
    <row r="16" spans="1:18" s="56" customFormat="1" ht="18.75" customHeight="1" x14ac:dyDescent="0.25">
      <c r="A16" s="109">
        <v>45076</v>
      </c>
      <c r="B16" s="107">
        <v>212</v>
      </c>
      <c r="C16" s="108">
        <v>45107</v>
      </c>
      <c r="D16" s="110" t="s">
        <v>207</v>
      </c>
      <c r="E16" s="85" t="s">
        <v>197</v>
      </c>
      <c r="F16" s="110" t="s">
        <v>208</v>
      </c>
      <c r="G16" s="80" t="s">
        <v>166</v>
      </c>
      <c r="H16" s="105">
        <v>165154.32</v>
      </c>
      <c r="I16" s="85"/>
      <c r="J16" s="93"/>
      <c r="K16" s="85"/>
      <c r="M16" s="81">
        <v>165154.26999999999</v>
      </c>
    </row>
    <row r="17" spans="1:13" s="56" customFormat="1" ht="18.75" customHeight="1" x14ac:dyDescent="0.25">
      <c r="A17" s="109">
        <v>45050</v>
      </c>
      <c r="B17" s="107">
        <v>2</v>
      </c>
      <c r="C17" s="108">
        <v>45081</v>
      </c>
      <c r="D17" s="110" t="s">
        <v>204</v>
      </c>
      <c r="E17" s="85" t="s">
        <v>205</v>
      </c>
      <c r="F17" s="110" t="s">
        <v>206</v>
      </c>
      <c r="G17" s="80" t="s">
        <v>166</v>
      </c>
      <c r="H17" s="105">
        <v>167560</v>
      </c>
      <c r="I17" s="85"/>
      <c r="J17" s="93"/>
      <c r="K17" s="85"/>
      <c r="M17" s="81">
        <v>167560</v>
      </c>
    </row>
    <row r="18" spans="1:13" s="122" customFormat="1" ht="18" customHeight="1" x14ac:dyDescent="0.25">
      <c r="A18" s="118">
        <v>45394</v>
      </c>
      <c r="B18" s="79">
        <v>165</v>
      </c>
      <c r="C18" s="119">
        <v>45455</v>
      </c>
      <c r="D18" s="85" t="s">
        <v>213</v>
      </c>
      <c r="E18" s="85" t="s">
        <v>214</v>
      </c>
      <c r="F18" s="85" t="s">
        <v>215</v>
      </c>
      <c r="G18" s="80" t="s">
        <v>166</v>
      </c>
      <c r="H18" s="120">
        <v>1497674.93</v>
      </c>
      <c r="I18" s="56"/>
      <c r="J18" s="121">
        <v>1497674.93</v>
      </c>
      <c r="K18" s="56"/>
      <c r="L18" s="56"/>
      <c r="M18" s="56"/>
    </row>
    <row r="19" spans="1:13" s="122" customFormat="1" ht="18.75" customHeight="1" x14ac:dyDescent="0.25">
      <c r="A19" s="135">
        <v>45448</v>
      </c>
      <c r="B19" s="136">
        <v>102616</v>
      </c>
      <c r="C19" s="137">
        <v>45478</v>
      </c>
      <c r="D19" s="133" t="s">
        <v>216</v>
      </c>
      <c r="E19" s="133" t="s">
        <v>217</v>
      </c>
      <c r="F19" s="133" t="s">
        <v>218</v>
      </c>
      <c r="G19" s="138" t="s">
        <v>166</v>
      </c>
      <c r="H19" s="134">
        <v>209.19</v>
      </c>
      <c r="I19" s="139"/>
      <c r="J19" s="139">
        <f>H19</f>
        <v>209.19</v>
      </c>
      <c r="K19" s="140"/>
      <c r="L19" s="140"/>
      <c r="M19" s="140"/>
    </row>
    <row r="20" spans="1:13" s="56" customFormat="1" ht="18.75" customHeight="1" x14ac:dyDescent="0.25">
      <c r="A20" s="118">
        <v>45468</v>
      </c>
      <c r="B20" s="79">
        <v>97</v>
      </c>
      <c r="C20" s="119">
        <v>45498</v>
      </c>
      <c r="D20" s="85" t="s">
        <v>220</v>
      </c>
      <c r="E20" s="85" t="s">
        <v>221</v>
      </c>
      <c r="F20" s="85" t="s">
        <v>219</v>
      </c>
      <c r="G20" s="80" t="s">
        <v>166</v>
      </c>
      <c r="H20" s="124">
        <v>4500000</v>
      </c>
      <c r="I20" s="123"/>
      <c r="J20" s="123">
        <f>H20</f>
        <v>4500000</v>
      </c>
    </row>
    <row r="21" spans="1:13" s="56" customFormat="1" ht="18.75" customHeight="1" x14ac:dyDescent="0.25">
      <c r="A21" s="118">
        <v>45463</v>
      </c>
      <c r="B21" s="79">
        <v>97</v>
      </c>
      <c r="C21" s="119">
        <v>45493</v>
      </c>
      <c r="D21" s="85" t="s">
        <v>222</v>
      </c>
      <c r="E21" s="85" t="s">
        <v>221</v>
      </c>
      <c r="F21" s="85" t="s">
        <v>219</v>
      </c>
      <c r="G21" s="80" t="s">
        <v>166</v>
      </c>
      <c r="H21" s="124">
        <v>500000</v>
      </c>
      <c r="I21" s="123"/>
      <c r="J21" s="123">
        <f>H21</f>
        <v>500000</v>
      </c>
    </row>
    <row r="22" spans="1:13" s="56" customFormat="1" ht="18.75" customHeight="1" x14ac:dyDescent="0.25">
      <c r="A22" s="129">
        <v>45475</v>
      </c>
      <c r="B22" s="79">
        <v>261</v>
      </c>
      <c r="C22" s="119">
        <v>45506</v>
      </c>
      <c r="D22" s="127" t="s">
        <v>234</v>
      </c>
      <c r="E22" s="127" t="s">
        <v>223</v>
      </c>
      <c r="F22" s="131" t="s">
        <v>245</v>
      </c>
      <c r="G22" s="80" t="s">
        <v>166</v>
      </c>
      <c r="H22" s="125">
        <v>385319.56</v>
      </c>
      <c r="I22" s="123">
        <f>H22</f>
        <v>385319.56</v>
      </c>
      <c r="J22" s="123"/>
    </row>
    <row r="23" spans="1:13" s="56" customFormat="1" ht="18.75" customHeight="1" x14ac:dyDescent="0.25">
      <c r="A23" s="130">
        <v>45490</v>
      </c>
      <c r="B23" s="79">
        <v>58088</v>
      </c>
      <c r="C23" s="119">
        <v>45521</v>
      </c>
      <c r="D23" s="128" t="s">
        <v>235</v>
      </c>
      <c r="E23" s="128" t="s">
        <v>224</v>
      </c>
      <c r="F23" s="132" t="s">
        <v>81</v>
      </c>
      <c r="G23" s="80" t="s">
        <v>166</v>
      </c>
      <c r="H23" s="124">
        <v>376127.37</v>
      </c>
      <c r="I23" s="123">
        <f t="shared" ref="I23:I39" si="0">H23</f>
        <v>376127.37</v>
      </c>
      <c r="J23" s="123"/>
    </row>
    <row r="24" spans="1:13" s="56" customFormat="1" ht="18.75" customHeight="1" x14ac:dyDescent="0.25">
      <c r="A24" s="130">
        <v>45485</v>
      </c>
      <c r="B24" s="79">
        <v>28</v>
      </c>
      <c r="C24" s="119">
        <v>45516</v>
      </c>
      <c r="D24" s="124" t="s">
        <v>236</v>
      </c>
      <c r="E24" s="128" t="s">
        <v>225</v>
      </c>
      <c r="F24" s="132" t="s">
        <v>246</v>
      </c>
      <c r="G24" s="80" t="s">
        <v>166</v>
      </c>
      <c r="H24" s="126">
        <v>23600</v>
      </c>
      <c r="I24" s="123">
        <f t="shared" si="0"/>
        <v>23600</v>
      </c>
      <c r="J24" s="123"/>
    </row>
    <row r="25" spans="1:13" s="56" customFormat="1" ht="18.75" customHeight="1" x14ac:dyDescent="0.25">
      <c r="A25" s="130">
        <v>45453</v>
      </c>
      <c r="B25" s="79">
        <v>2438779</v>
      </c>
      <c r="C25" s="119">
        <v>45514</v>
      </c>
      <c r="D25" s="128" t="s">
        <v>237</v>
      </c>
      <c r="E25" s="128" t="s">
        <v>226</v>
      </c>
      <c r="F25" s="132" t="s">
        <v>247</v>
      </c>
      <c r="G25" s="80" t="s">
        <v>166</v>
      </c>
      <c r="H25" s="124">
        <v>20880</v>
      </c>
      <c r="I25" s="123">
        <f t="shared" si="0"/>
        <v>20880</v>
      </c>
      <c r="J25" s="123"/>
    </row>
    <row r="26" spans="1:13" s="56" customFormat="1" ht="18.75" customHeight="1" x14ac:dyDescent="0.25">
      <c r="A26" s="130">
        <v>45481</v>
      </c>
      <c r="B26" s="79">
        <v>647</v>
      </c>
      <c r="C26" s="119">
        <v>45512</v>
      </c>
      <c r="D26" s="128" t="s">
        <v>238</v>
      </c>
      <c r="E26" s="128" t="s">
        <v>227</v>
      </c>
      <c r="F26" s="132" t="s">
        <v>248</v>
      </c>
      <c r="G26" s="80" t="s">
        <v>166</v>
      </c>
      <c r="H26" s="124">
        <v>73435</v>
      </c>
      <c r="I26" s="123">
        <f t="shared" si="0"/>
        <v>73435</v>
      </c>
      <c r="J26" s="123"/>
    </row>
    <row r="27" spans="1:13" s="56" customFormat="1" ht="18.75" customHeight="1" x14ac:dyDescent="0.25">
      <c r="A27" s="130">
        <v>45485</v>
      </c>
      <c r="B27" s="79">
        <v>758</v>
      </c>
      <c r="C27" s="119">
        <v>45516</v>
      </c>
      <c r="D27" s="128" t="s">
        <v>239</v>
      </c>
      <c r="E27" s="128" t="s">
        <v>228</v>
      </c>
      <c r="F27" s="132" t="s">
        <v>249</v>
      </c>
      <c r="G27" s="80" t="s">
        <v>166</v>
      </c>
      <c r="H27" s="124">
        <v>26609</v>
      </c>
      <c r="I27" s="123">
        <f t="shared" si="0"/>
        <v>26609</v>
      </c>
      <c r="J27" s="123"/>
    </row>
    <row r="28" spans="1:13" s="56" customFormat="1" ht="18.75" customHeight="1" x14ac:dyDescent="0.25">
      <c r="A28" s="130">
        <v>45479</v>
      </c>
      <c r="B28" s="79">
        <v>8861</v>
      </c>
      <c r="C28" s="119">
        <v>45510</v>
      </c>
      <c r="D28" s="128" t="s">
        <v>240</v>
      </c>
      <c r="E28" s="128" t="s">
        <v>229</v>
      </c>
      <c r="F28" s="132" t="s">
        <v>250</v>
      </c>
      <c r="G28" s="80" t="s">
        <v>166</v>
      </c>
      <c r="H28" s="124">
        <v>300000</v>
      </c>
      <c r="I28" s="123">
        <f t="shared" si="0"/>
        <v>300000</v>
      </c>
      <c r="J28" s="123"/>
    </row>
    <row r="29" spans="1:13" s="56" customFormat="1" ht="18.75" customHeight="1" x14ac:dyDescent="0.25">
      <c r="A29" s="130">
        <v>45471</v>
      </c>
      <c r="B29" s="79">
        <v>128</v>
      </c>
      <c r="C29" s="119">
        <v>45532</v>
      </c>
      <c r="D29" s="128" t="s">
        <v>241</v>
      </c>
      <c r="E29" s="128" t="s">
        <v>230</v>
      </c>
      <c r="F29" s="132" t="s">
        <v>251</v>
      </c>
      <c r="G29" s="80" t="s">
        <v>166</v>
      </c>
      <c r="H29" s="124">
        <v>260532.2</v>
      </c>
      <c r="I29" s="123">
        <f t="shared" si="0"/>
        <v>260532.2</v>
      </c>
      <c r="J29" s="123"/>
    </row>
    <row r="30" spans="1:13" s="56" customFormat="1" ht="18.75" customHeight="1" x14ac:dyDescent="0.25">
      <c r="A30" s="130">
        <v>45475</v>
      </c>
      <c r="B30" s="79">
        <v>757</v>
      </c>
      <c r="C30" s="119">
        <v>45506</v>
      </c>
      <c r="D30" s="128" t="s">
        <v>254</v>
      </c>
      <c r="E30" s="128" t="s">
        <v>255</v>
      </c>
      <c r="F30" s="132" t="s">
        <v>256</v>
      </c>
      <c r="G30" s="80" t="s">
        <v>166</v>
      </c>
      <c r="H30" s="124">
        <v>262357.65999999997</v>
      </c>
      <c r="I30" s="123">
        <f t="shared" si="0"/>
        <v>262357.65999999997</v>
      </c>
      <c r="J30" s="123"/>
    </row>
    <row r="31" spans="1:13" s="56" customFormat="1" ht="18.75" customHeight="1" x14ac:dyDescent="0.25">
      <c r="A31" s="130">
        <v>45481</v>
      </c>
      <c r="B31" s="79">
        <v>765</v>
      </c>
      <c r="C31" s="119">
        <v>45512</v>
      </c>
      <c r="D31" s="128" t="s">
        <v>259</v>
      </c>
      <c r="E31" s="133" t="s">
        <v>257</v>
      </c>
      <c r="F31" s="133" t="s">
        <v>258</v>
      </c>
      <c r="G31" s="80" t="s">
        <v>166</v>
      </c>
      <c r="H31" s="134">
        <v>5900</v>
      </c>
      <c r="I31" s="123">
        <f t="shared" si="0"/>
        <v>5900</v>
      </c>
      <c r="J31" s="123"/>
    </row>
    <row r="32" spans="1:13" s="56" customFormat="1" ht="18.75" customHeight="1" x14ac:dyDescent="0.25">
      <c r="A32" s="130">
        <v>45495</v>
      </c>
      <c r="B32" s="79">
        <v>1072</v>
      </c>
      <c r="C32" s="119">
        <v>45526</v>
      </c>
      <c r="D32" s="128" t="s">
        <v>242</v>
      </c>
      <c r="E32" s="128" t="s">
        <v>231</v>
      </c>
      <c r="F32" s="132" t="s">
        <v>252</v>
      </c>
      <c r="G32" s="80" t="s">
        <v>166</v>
      </c>
      <c r="H32" s="124">
        <v>155194.07999999999</v>
      </c>
      <c r="I32" s="123">
        <f t="shared" si="0"/>
        <v>155194.07999999999</v>
      </c>
      <c r="J32" s="123"/>
    </row>
    <row r="33" spans="1:13" s="56" customFormat="1" ht="18.75" customHeight="1" x14ac:dyDescent="0.25">
      <c r="A33" s="130">
        <v>45492</v>
      </c>
      <c r="B33" s="79">
        <v>432473</v>
      </c>
      <c r="C33" s="119">
        <v>45523</v>
      </c>
      <c r="D33" s="128" t="s">
        <v>243</v>
      </c>
      <c r="E33" s="128" t="s">
        <v>232</v>
      </c>
      <c r="F33" s="110" t="s">
        <v>219</v>
      </c>
      <c r="G33" s="80" t="s">
        <v>166</v>
      </c>
      <c r="H33" s="124">
        <v>5000000</v>
      </c>
      <c r="I33" s="123">
        <f t="shared" si="0"/>
        <v>5000000</v>
      </c>
      <c r="J33" s="123"/>
    </row>
    <row r="34" spans="1:13" s="56" customFormat="1" ht="18.75" customHeight="1" x14ac:dyDescent="0.25">
      <c r="A34" s="118">
        <v>45489</v>
      </c>
      <c r="B34" s="79">
        <v>3137</v>
      </c>
      <c r="C34" s="119">
        <v>45520</v>
      </c>
      <c r="D34" s="85" t="s">
        <v>244</v>
      </c>
      <c r="E34" s="85" t="s">
        <v>233</v>
      </c>
      <c r="F34" s="110" t="s">
        <v>253</v>
      </c>
      <c r="G34" s="80" t="s">
        <v>166</v>
      </c>
      <c r="H34" s="124">
        <v>100031.2</v>
      </c>
      <c r="I34" s="123">
        <f t="shared" si="0"/>
        <v>100031.2</v>
      </c>
      <c r="J34" s="123"/>
    </row>
    <row r="35" spans="1:13" s="56" customFormat="1" ht="18.75" customHeight="1" x14ac:dyDescent="0.25">
      <c r="A35" s="135">
        <v>45498</v>
      </c>
      <c r="B35" s="136">
        <v>766</v>
      </c>
      <c r="C35" s="137">
        <v>45529</v>
      </c>
      <c r="D35" s="133" t="s">
        <v>262</v>
      </c>
      <c r="E35" s="133" t="s">
        <v>260</v>
      </c>
      <c r="F35" s="133" t="s">
        <v>261</v>
      </c>
      <c r="G35" s="80" t="s">
        <v>166</v>
      </c>
      <c r="H35" s="134">
        <v>56994</v>
      </c>
      <c r="I35" s="123">
        <f t="shared" si="0"/>
        <v>56994</v>
      </c>
      <c r="J35" s="123"/>
    </row>
    <row r="36" spans="1:13" s="56" customFormat="1" ht="18.75" customHeight="1" x14ac:dyDescent="0.25">
      <c r="A36" s="118">
        <v>45498</v>
      </c>
      <c r="B36" s="79">
        <v>102626</v>
      </c>
      <c r="C36" s="137">
        <v>45529</v>
      </c>
      <c r="D36" s="85" t="s">
        <v>263</v>
      </c>
      <c r="E36" s="128" t="s">
        <v>226</v>
      </c>
      <c r="F36" s="132" t="s">
        <v>247</v>
      </c>
      <c r="G36" s="80" t="s">
        <v>166</v>
      </c>
      <c r="H36" s="124">
        <v>6750</v>
      </c>
      <c r="I36" s="123">
        <f t="shared" si="0"/>
        <v>6750</v>
      </c>
      <c r="J36" s="123"/>
    </row>
    <row r="37" spans="1:13" s="56" customFormat="1" ht="18.75" customHeight="1" x14ac:dyDescent="0.25">
      <c r="A37" s="118">
        <v>45498</v>
      </c>
      <c r="B37" s="79">
        <v>102626</v>
      </c>
      <c r="C37" s="137">
        <v>45529</v>
      </c>
      <c r="D37" s="85" t="s">
        <v>264</v>
      </c>
      <c r="E37" s="128" t="s">
        <v>226</v>
      </c>
      <c r="F37" s="132" t="s">
        <v>247</v>
      </c>
      <c r="G37" s="80" t="s">
        <v>166</v>
      </c>
      <c r="H37" s="124">
        <v>6750</v>
      </c>
      <c r="I37" s="123">
        <f t="shared" si="0"/>
        <v>6750</v>
      </c>
      <c r="J37" s="123"/>
    </row>
    <row r="38" spans="1:13" s="56" customFormat="1" ht="18.75" customHeight="1" x14ac:dyDescent="0.25">
      <c r="A38" s="118">
        <v>45498</v>
      </c>
      <c r="B38" s="79">
        <v>764</v>
      </c>
      <c r="C38" s="137">
        <v>45529</v>
      </c>
      <c r="D38" s="85" t="s">
        <v>265</v>
      </c>
      <c r="E38" s="85" t="s">
        <v>266</v>
      </c>
      <c r="F38" s="85" t="s">
        <v>267</v>
      </c>
      <c r="G38" s="80" t="s">
        <v>166</v>
      </c>
      <c r="H38" s="124">
        <v>637000</v>
      </c>
      <c r="I38" s="123">
        <f t="shared" si="0"/>
        <v>637000</v>
      </c>
      <c r="J38" s="123"/>
    </row>
    <row r="39" spans="1:13" s="56" customFormat="1" ht="18.75" customHeight="1" x14ac:dyDescent="0.25">
      <c r="A39" s="118">
        <v>45489</v>
      </c>
      <c r="B39" s="79">
        <v>762</v>
      </c>
      <c r="C39" s="137">
        <v>45520</v>
      </c>
      <c r="D39" s="85" t="s">
        <v>268</v>
      </c>
      <c r="E39" s="85" t="s">
        <v>266</v>
      </c>
      <c r="F39" s="85" t="s">
        <v>267</v>
      </c>
      <c r="G39" s="80" t="s">
        <v>166</v>
      </c>
      <c r="H39" s="124">
        <v>650000</v>
      </c>
      <c r="I39" s="123">
        <f t="shared" si="0"/>
        <v>650000</v>
      </c>
      <c r="J39" s="123"/>
    </row>
    <row r="40" spans="1:13" s="78" customFormat="1" ht="15.75" thickBot="1" x14ac:dyDescent="0.3">
      <c r="A40" s="157" t="s">
        <v>17</v>
      </c>
      <c r="B40" s="158"/>
      <c r="C40" s="158"/>
      <c r="D40" s="158"/>
      <c r="E40" s="158"/>
      <c r="F40" s="158"/>
      <c r="G40" s="113" t="s">
        <v>166</v>
      </c>
      <c r="H40" s="114">
        <f>SUM(H9:H39)</f>
        <v>16140595.159999998</v>
      </c>
      <c r="I40" s="115">
        <f>SUM(I22:I39)</f>
        <v>8347480.0700000003</v>
      </c>
      <c r="J40" s="116">
        <f>SUM(J18:J21)</f>
        <v>6497884.1200000001</v>
      </c>
      <c r="K40" s="117">
        <f>SUM(K9:K18)</f>
        <v>0</v>
      </c>
      <c r="L40" s="117">
        <f>SUM(L9:L17)</f>
        <v>0</v>
      </c>
      <c r="M40" s="117">
        <f>SUM(M9:M18)</f>
        <v>1295230.92</v>
      </c>
    </row>
    <row r="41" spans="1:13" s="71" customFormat="1" ht="15.75" x14ac:dyDescent="0.25">
      <c r="A41" s="74"/>
      <c r="B41" s="74"/>
      <c r="C41" s="74"/>
      <c r="D41" s="74"/>
      <c r="E41" s="74"/>
      <c r="F41" s="74"/>
      <c r="G41" s="74"/>
      <c r="H41" s="75"/>
      <c r="I41" s="90"/>
      <c r="J41" s="76"/>
      <c r="K41" s="76"/>
      <c r="L41" s="76"/>
      <c r="M41" s="76"/>
    </row>
    <row r="42" spans="1:13" x14ac:dyDescent="0.25">
      <c r="A42" s="69"/>
      <c r="B42" s="69"/>
      <c r="C42" s="70"/>
      <c r="D42" s="70"/>
      <c r="E42" s="70"/>
      <c r="F42" s="70"/>
      <c r="G42" s="70"/>
      <c r="H42" s="70"/>
      <c r="I42" s="90"/>
      <c r="J42" s="70"/>
      <c r="K42" s="16"/>
      <c r="L42" s="67"/>
      <c r="M42" s="67"/>
    </row>
    <row r="43" spans="1:13" ht="18" x14ac:dyDescent="0.4">
      <c r="A43" s="66"/>
      <c r="B43" s="66"/>
      <c r="G43" s="16"/>
      <c r="H43" s="19"/>
      <c r="I43" s="91"/>
      <c r="K43" s="73"/>
      <c r="L43" s="67"/>
      <c r="M43" s="67"/>
    </row>
    <row r="44" spans="1:13" ht="15.75" x14ac:dyDescent="0.25">
      <c r="A44" s="159" t="s">
        <v>179</v>
      </c>
      <c r="B44" s="159"/>
      <c r="C44" s="159"/>
      <c r="D44" s="49"/>
      <c r="E44" s="159" t="s">
        <v>177</v>
      </c>
      <c r="F44" s="159"/>
      <c r="G44" s="160"/>
      <c r="H44" s="159" t="s">
        <v>180</v>
      </c>
      <c r="I44" s="160"/>
      <c r="J44" s="159"/>
      <c r="K44" s="72"/>
      <c r="L44" s="67"/>
      <c r="M44" s="67"/>
    </row>
    <row r="45" spans="1:13" ht="15.75" x14ac:dyDescent="0.25">
      <c r="A45" s="156" t="s">
        <v>212</v>
      </c>
      <c r="B45" s="156"/>
      <c r="C45" s="156"/>
      <c r="D45" s="50"/>
      <c r="E45" s="156" t="s">
        <v>198</v>
      </c>
      <c r="F45" s="156"/>
      <c r="G45" s="156"/>
      <c r="H45" s="156" t="s">
        <v>199</v>
      </c>
      <c r="I45" s="156"/>
      <c r="J45" s="156"/>
      <c r="K45" s="72"/>
    </row>
    <row r="46" spans="1:13" ht="15.75" x14ac:dyDescent="0.25">
      <c r="A46" s="156" t="s">
        <v>202</v>
      </c>
      <c r="B46" s="156"/>
      <c r="C46" s="156"/>
      <c r="D46" s="50"/>
      <c r="E46" s="156" t="s">
        <v>201</v>
      </c>
      <c r="F46" s="156"/>
      <c r="G46" s="156"/>
      <c r="H46" s="156" t="s">
        <v>203</v>
      </c>
      <c r="I46" s="156"/>
      <c r="J46" s="156"/>
      <c r="K46" s="72"/>
    </row>
    <row r="47" spans="1:13" ht="15.75" x14ac:dyDescent="0.25">
      <c r="A47" s="156" t="s">
        <v>176</v>
      </c>
      <c r="B47" s="156"/>
      <c r="C47" s="156"/>
      <c r="D47" s="49"/>
      <c r="E47" s="156" t="s">
        <v>176</v>
      </c>
      <c r="F47" s="156"/>
      <c r="G47" s="156"/>
      <c r="H47" s="156" t="s">
        <v>176</v>
      </c>
      <c r="I47" s="156"/>
      <c r="J47" s="156"/>
    </row>
    <row r="49" spans="8:8" x14ac:dyDescent="0.25">
      <c r="H49" s="68"/>
    </row>
  </sheetData>
  <sortState ref="A9:M17">
    <sortCondition ref="E16:E17"/>
  </sortState>
  <mergeCells count="26">
    <mergeCell ref="A40:F40"/>
    <mergeCell ref="A44:C44"/>
    <mergeCell ref="E44:G44"/>
    <mergeCell ref="H44:J44"/>
    <mergeCell ref="A46:C46"/>
    <mergeCell ref="E46:G46"/>
    <mergeCell ref="A47:C47"/>
    <mergeCell ref="E47:G47"/>
    <mergeCell ref="H45:J45"/>
    <mergeCell ref="H46:J46"/>
    <mergeCell ref="H47:J47"/>
    <mergeCell ref="A45:C45"/>
    <mergeCell ref="E45:G45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41" t="s">
        <v>17</v>
      </c>
      <c r="B30" s="142"/>
      <c r="C30" s="142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purl.org/dc/dcmitype/"/>
    <ds:schemaRef ds:uri="http://schemas.microsoft.com/office/2006/documentManagement/types"/>
    <ds:schemaRef ds:uri="be5260e8-50b7-4b0e-917c-13aa146d7c8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f273a98b-242d-4bba-ac5b-8e491528a7d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JULIO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Alba Peralta</cp:lastModifiedBy>
  <cp:lastPrinted>2024-08-13T13:34:04Z</cp:lastPrinted>
  <dcterms:created xsi:type="dcterms:W3CDTF">2013-09-25T19:10:54Z</dcterms:created>
  <dcterms:modified xsi:type="dcterms:W3CDTF">2024-08-13T13:34:49Z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