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4B122A96-68AA-4FFC-B741-FBA604D9C3F7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BRIL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1" l="1"/>
  <c r="J23" i="11" l="1"/>
  <c r="I46" i="11" l="1"/>
  <c r="I36" i="11"/>
  <c r="I47" i="11" l="1"/>
  <c r="J22" i="11"/>
  <c r="J21" i="11"/>
  <c r="H47" i="11" l="1"/>
  <c r="J18" i="11"/>
  <c r="J19" i="11"/>
  <c r="J20" i="11"/>
  <c r="J47" i="11" l="1"/>
  <c r="L47" i="11" l="1"/>
  <c r="K47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<sst xmlns="http://schemas.openxmlformats.org/spreadsheetml/2006/main" count="387" uniqueCount="276">
  <si>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</si>
  <si>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</si>
  <si>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</si>
  <si>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</si>
  <si>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</si>
  <si>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</si>
  <si>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</si>
  <si>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</si>
  <si>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</si>
  <si>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</si>
  <si>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</si>
  <si>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</si>
  <si>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</si>
  <si>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</si>
  <si>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</si>
  <si>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</si>
  <si>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</si>
  <si>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</si>
  <si>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</si>
  <si>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</si>
  <si>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</si>
  <si>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</si>
  <si>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</si>
  <si>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</si>
  <si>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</si>
  <si>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</si>
  <si>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</si>
  <si>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</si>
  <si>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</si>
  <si>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</si>
  <si>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</si>
  <si>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</si>
  <si>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</si>
  <si>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</si>
  <si>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</si>
  <si>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</si>
  <si>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</si>
  <si>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</si>
  <si>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</si>
  <si>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</si>
  <si>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</si>
  <si>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</si>
  <si>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</si>
  <si>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</si>
  <si>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</si>
  <si>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</si>
  <si>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</si>
  <si>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</si>
  <si>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</si>
  <si>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</si>
  <si>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</si>
  <si>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</si>
  <si>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</si>
  <si>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</si>
  <si>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</si>
  <si>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</si>
  <si>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</si>
  <si>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</si>
  <si>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</si>
  <si>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</si>
  <si>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</si>
  <si>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</si>
  <si>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</si>
  <si>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</si>
  <si>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</si>
  <si>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</si>
  <si>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</si>
  <si>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</si>
  <si>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</si>
  <si>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</si>
  <si>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</si>
  <si>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</si>
  <si>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</si>
  <si>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</si>
  <si>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</si>
  <si>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</si>
  <si>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</si>
  <si>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</si>
  <si>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</si>
  <si>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</si>
  <si>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</si>
  <si>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</si>
  <si>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</si>
  <si>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</si>
  <si>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</si>
  <si>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</si>
  <si>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</si>
  <si>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</si>
  <si>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</si>
  <si>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</si>
  <si>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</si>
  <si>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</si>
  <si>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</si>
  <si>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</si>
  <si>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</si>
  <si>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</si>
  <si>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</si>
  <si>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</si>
  <si>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</si>
  <si>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</si>
  <si>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</si>
  <si>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</si>
  <si>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</si>
  <si>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</si>
  <si>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</si>
  <si>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</si>
  <si>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</si>
  <si>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</si>
  <si>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</si>
  <si>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</si>
  <si>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</si>
  <si>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</si>
  <si>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</si>
  <si>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</si>
  <si>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</si>
  <si>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</si>
  <si>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</si>
  <si>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</si>
  <si>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</si>
  <si>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</si>
  <si>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</si>
  <si>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</si>
  <si>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</si>
  <si>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</si>
  <si>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</si>
  <si>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</si>
  <si>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</si>
  <si>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</si>
  <si>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</si>
  <si>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</si>
  <si>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</si>
  <si>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</si>
  <si>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</si>
  <si>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</si>
  <si>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</si>
  <si>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</si>
  <si>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</si>
  <si>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</si>
  <si>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</si>
  <si>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</si>
  <si>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</si>
  <si>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</si>
  <si>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</si>
  <si>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</si>
  <si>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</si>
  <si>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</si>
  <si>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</si>
  <si>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</si>
  <si>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</si>
  <si>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</si>
  <si>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</si>
  <si>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</si>
  <si>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</si>
  <si>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</si>
  <si>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</si>
  <si>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</si>
  <si>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</si>
  <si>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</si>
  <si>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</si>
  <si>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</si>
  <si>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</si>
  <si>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</si>
  <si>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</si>
  <si>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</si>
  <si>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</si>
  <si>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</si>
  <si>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</si>
  <si>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</si>
  <si>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</si>
  <si>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</si>
  <si>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</si>
  <si>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</si>
  <si>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</si>
  <si>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</si>
  <si>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</si>
  <si>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</si>
  <si>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</si>
  <si>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</si>
  <si>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</si>
  <si>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</si>
  <si>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</si>
  <si>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</si>
  <si>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</si>
  <si>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</si>
  <si>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</si>
  <si>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</si>
  <si>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</si>
  <si>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</si>
  <si>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</si>
  <si>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</si>
  <si>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</si>
  <si>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</si>
  <si>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</si>
  <si>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</si>
  <si>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</si>
  <si>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</si>
  <si>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</si>
  <si>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</si>
  <si>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</si>
  <si>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</si>
  <si>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</si>
  <si>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</si>
  <si>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</si>
  <si>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</si>
  <si>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</si>
  <si>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</si>
  <si>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</si>
  <si>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</si>
  <si>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</si>
  <si>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</si>
  <si>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</si>
  <si>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</si>
  <si>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</si>
  <si>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</si>
  <si>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</si>
  <si>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</si>
  <si>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</si>
  <si>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</si>
  <si>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Factua No B15000005</t>
  </si>
  <si>
    <t>CK TRANS MOTOR, SRL</t>
  </si>
  <si>
    <t>B1500000863</t>
  </si>
  <si>
    <t>SERV. DE REP. Y MANT. DE VEHICULOS</t>
  </si>
  <si>
    <t>B1500000864</t>
  </si>
  <si>
    <t>B1500000865</t>
  </si>
  <si>
    <t>B1500000894</t>
  </si>
  <si>
    <t>B1500000012</t>
  </si>
  <si>
    <t>B1500000112</t>
  </si>
  <si>
    <t>IT COMM SOLUTIONS, SRL</t>
  </si>
  <si>
    <t>SERV. INSTALACION DE CAMARA DE VIGILANCIA</t>
  </si>
  <si>
    <t>B1500000020</t>
  </si>
  <si>
    <t>OGRETMENT 226</t>
  </si>
  <si>
    <t>SERVICIO DE ALQUILER DE TRANSPORTE</t>
  </si>
  <si>
    <t>AL 30 DE ABRIL 2024</t>
  </si>
  <si>
    <t xml:space="preserve">SERVICIO TELEFONICO </t>
  </si>
  <si>
    <t>CODETEL</t>
  </si>
  <si>
    <t>E450000040813</t>
  </si>
  <si>
    <t>AGUA PLANETA AZUL</t>
  </si>
  <si>
    <t>B1500173088-BI500173384</t>
  </si>
  <si>
    <t>B1500000229</t>
  </si>
  <si>
    <t>PECONSTRU</t>
  </si>
  <si>
    <t>MANTENIMIENTO Y REP. VEHICULOS</t>
  </si>
  <si>
    <t>MULTISERVICIOS PAULA</t>
  </si>
  <si>
    <t>COMPRA DE UTILES DE ESCRITORIOS</t>
  </si>
  <si>
    <t>B1500002980</t>
  </si>
  <si>
    <t>OGITIC</t>
  </si>
  <si>
    <t>SERVICIOS DE SOSTENIMIENTO DEL ESPACIO</t>
  </si>
  <si>
    <t>E4550000000092</t>
  </si>
  <si>
    <t>P.A. CATERING</t>
  </si>
  <si>
    <t>B1500000982</t>
  </si>
  <si>
    <t>CKTRANS MOTORS,SRL</t>
  </si>
  <si>
    <t>B1500000017</t>
  </si>
  <si>
    <t>LGX</t>
  </si>
  <si>
    <t>MANTENIMIENTO Y REP. MOBILIARIO</t>
  </si>
  <si>
    <t>B1500000051</t>
  </si>
  <si>
    <t>J JAYD GROUP,SRL</t>
  </si>
  <si>
    <t>MANTENIMIENTO Y REP. LOCAL OFICINA</t>
  </si>
  <si>
    <t>B1500018338</t>
  </si>
  <si>
    <t>TROPIGAS</t>
  </si>
  <si>
    <t>COMBUSTIBLE</t>
  </si>
  <si>
    <t>B1500000591</t>
  </si>
  <si>
    <t>MANDELA AUTO PARTS</t>
  </si>
  <si>
    <t>SERVICIOS DE MANTENIMIENTO PREVENTIVO</t>
  </si>
  <si>
    <t>BI500007400</t>
  </si>
  <si>
    <t>TONER DEPOT MULTISERVICIOS</t>
  </si>
  <si>
    <t>SERVICIOS DE REP.EQUIPOS INFORMATICOS</t>
  </si>
  <si>
    <t>E450000003375</t>
  </si>
  <si>
    <t>ALTICE DOMINICANA</t>
  </si>
  <si>
    <t>SERVICIOS DE INTERNET</t>
  </si>
  <si>
    <t>JOVANNY VALLEJO ACOSTA</t>
  </si>
  <si>
    <t>SERVICIOS LEGALES</t>
  </si>
  <si>
    <t>B1500000013</t>
  </si>
  <si>
    <t>E450000000086</t>
  </si>
  <si>
    <t>HUMANOS SEGUROS</t>
  </si>
  <si>
    <t>SERVICIOS VIDA COLECTIVA</t>
  </si>
  <si>
    <t>Maria Taveras</t>
  </si>
  <si>
    <t>B1500000893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</si>
</sst>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4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165" fontId="0" fillId="3" borderId="1" xfId="1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0" fillId="0" borderId="0" xfId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65" fontId="0" fillId="0" borderId="1" xfId="1" applyFont="1" applyFill="1" applyBorder="1"/>
    <xf numFmtId="165" fontId="21" fillId="0" borderId="6" xfId="1" applyFont="1" applyFill="1" applyBorder="1"/>
    <xf numFmtId="165" fontId="2" fillId="2" borderId="1" xfId="1" applyFont="1" applyFill="1" applyBorder="1"/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165" fontId="0" fillId="0" borderId="1" xfId="0" applyNumberFormat="1" applyBorder="1"/>
    <xf numFmtId="165" fontId="0" fillId="3" borderId="1" xfId="0" applyNumberFormat="1" applyFill="1" applyBorder="1"/>
    <xf numFmtId="165" fontId="2" fillId="0" borderId="1" xfId="1" applyFont="1" applyFill="1" applyBorder="1"/>
    <xf numFmtId="0" fontId="22" fillId="3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165" fontId="2" fillId="3" borderId="1" xfId="1" applyFont="1" applyFill="1" applyBorder="1"/>
    <xf numFmtId="165" fontId="23" fillId="0" borderId="21" xfId="1" applyFont="1" applyFill="1" applyBorder="1"/>
    <xf numFmtId="165" fontId="23" fillId="3" borderId="1" xfId="1" applyFont="1" applyFill="1" applyBorder="1"/>
    <xf numFmtId="165" fontId="23" fillId="3" borderId="1" xfId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2" t="s">
        <v>17</v>
      </c>
      <c r="B45" s="133"/>
      <c r="C45" s="133"/>
      <c r="D45" s="133"/>
      <c r="E45" s="134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8"/>
  <sheetViews>
    <sheetView tabSelected="1" topLeftCell="B1" zoomScale="98" zoomScaleNormal="98" workbookViewId="0">
      <selection activeCell="O16" sqref="O16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5.5703125" customWidth="1"/>
    <col min="12" max="12" width="14.7109375" customWidth="1"/>
    <col min="13" max="13" width="16" customWidth="1"/>
  </cols>
  <sheetData>
    <row r="1" spans="1:27" ht="15" customHeight="1" x14ac:dyDescent="0.25">
      <c r="A1" s="143" t="s">
        <v>200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27" ht="9.75" customHeight="1" x14ac:dyDescent="0.2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8.75" customHeight="1" x14ac:dyDescent="0.25">
      <c r="A3" s="144" t="s">
        <v>181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x14ac:dyDescent="0.25">
      <c r="A4" s="145" t="s">
        <v>232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8" customHeight="1" thickBot="1" x14ac:dyDescent="0.3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26.25" customHeight="1" x14ac:dyDescent="0.25">
      <c r="A6" s="147" t="s">
        <v>160</v>
      </c>
      <c r="B6" s="150" t="s">
        <v>162</v>
      </c>
      <c r="C6" s="150" t="s">
        <v>163</v>
      </c>
      <c r="D6" s="150" t="s">
        <v>161</v>
      </c>
      <c r="E6" s="150" t="s">
        <v>170</v>
      </c>
      <c r="F6" s="150" t="s">
        <v>171</v>
      </c>
      <c r="G6" s="150" t="s">
        <v>164</v>
      </c>
      <c r="H6" s="150" t="s">
        <v>165</v>
      </c>
      <c r="I6" s="153" t="s">
        <v>167</v>
      </c>
      <c r="J6" s="153"/>
      <c r="K6" s="153"/>
      <c r="L6" s="153"/>
      <c r="M6" s="153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22.5" customHeight="1" x14ac:dyDescent="0.25">
      <c r="A7" s="148"/>
      <c r="B7" s="151"/>
      <c r="C7" s="151"/>
      <c r="D7" s="151"/>
      <c r="E7" s="151"/>
      <c r="F7" s="151"/>
      <c r="G7" s="151"/>
      <c r="H7" s="151"/>
      <c r="I7" s="127" t="s">
        <v>168</v>
      </c>
      <c r="J7" s="137" t="s">
        <v>169</v>
      </c>
      <c r="K7" s="137"/>
      <c r="L7" s="137"/>
      <c r="M7" s="13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ht="12.75" customHeight="1" thickBot="1" x14ac:dyDescent="0.3">
      <c r="A8" s="149"/>
      <c r="B8" s="152"/>
      <c r="C8" s="152"/>
      <c r="D8" s="152"/>
      <c r="E8" s="152"/>
      <c r="F8" s="152"/>
      <c r="G8" s="152"/>
      <c r="H8" s="152"/>
      <c r="I8" s="110" t="s">
        <v>172</v>
      </c>
      <c r="J8" s="110" t="s">
        <v>173</v>
      </c>
      <c r="K8" s="110" t="s">
        <v>174</v>
      </c>
      <c r="L8" s="110" t="s">
        <v>175</v>
      </c>
      <c r="M8" s="110" t="s">
        <v>178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s="80" customFormat="1" ht="18.75" customHeight="1" x14ac:dyDescent="0.25">
      <c r="A9" s="79">
        <v>41884</v>
      </c>
      <c r="B9" s="88">
        <v>1098</v>
      </c>
      <c r="C9" s="89">
        <v>42018</v>
      </c>
      <c r="D9" s="90" t="s">
        <v>182</v>
      </c>
      <c r="E9" s="91" t="s">
        <v>187</v>
      </c>
      <c r="F9" s="90" t="s">
        <v>191</v>
      </c>
      <c r="G9" s="92" t="s">
        <v>166</v>
      </c>
      <c r="H9" s="129">
        <v>72054.53</v>
      </c>
      <c r="I9" s="99"/>
      <c r="J9" s="99"/>
      <c r="K9" s="99"/>
      <c r="L9" s="100"/>
      <c r="M9" s="111">
        <v>72054.53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s="56" customFormat="1" ht="18.75" customHeight="1" x14ac:dyDescent="0.25">
      <c r="A10" s="86">
        <v>42352</v>
      </c>
      <c r="B10" s="93">
        <v>1305</v>
      </c>
      <c r="C10" s="94">
        <v>42384</v>
      </c>
      <c r="D10" s="95" t="s">
        <v>215</v>
      </c>
      <c r="E10" s="96" t="s">
        <v>216</v>
      </c>
      <c r="F10" s="95" t="s">
        <v>217</v>
      </c>
      <c r="G10" s="97" t="s">
        <v>166</v>
      </c>
      <c r="H10" s="130">
        <v>547130.6</v>
      </c>
      <c r="I10" s="99"/>
      <c r="J10" s="99"/>
      <c r="K10" s="99"/>
      <c r="L10" s="100"/>
      <c r="M10" s="98">
        <v>547130.6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</row>
    <row r="11" spans="1:27" s="56" customFormat="1" ht="18.75" customHeight="1" x14ac:dyDescent="0.25">
      <c r="A11" s="81">
        <v>42354</v>
      </c>
      <c r="B11" s="101">
        <v>54</v>
      </c>
      <c r="C11" s="102">
        <v>42385</v>
      </c>
      <c r="D11" s="95" t="s">
        <v>183</v>
      </c>
      <c r="E11" s="96" t="s">
        <v>188</v>
      </c>
      <c r="F11" s="95" t="s">
        <v>192</v>
      </c>
      <c r="G11" s="97" t="s">
        <v>166</v>
      </c>
      <c r="H11" s="130">
        <v>11328</v>
      </c>
      <c r="I11" s="103"/>
      <c r="J11" s="103"/>
      <c r="K11" s="103"/>
      <c r="L11" s="103"/>
      <c r="M11" s="98">
        <v>11328</v>
      </c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</row>
    <row r="12" spans="1:27" s="56" customFormat="1" ht="18.75" customHeight="1" x14ac:dyDescent="0.25">
      <c r="A12" s="82">
        <v>42878</v>
      </c>
      <c r="B12" s="101">
        <v>17</v>
      </c>
      <c r="C12" s="102">
        <v>42909</v>
      </c>
      <c r="D12" s="104" t="s">
        <v>184</v>
      </c>
      <c r="E12" s="105" t="s">
        <v>189</v>
      </c>
      <c r="F12" s="104" t="s">
        <v>193</v>
      </c>
      <c r="G12" s="97" t="s">
        <v>166</v>
      </c>
      <c r="H12" s="130">
        <v>37096</v>
      </c>
      <c r="I12" s="103"/>
      <c r="J12" s="103"/>
      <c r="K12" s="103"/>
      <c r="L12" s="103"/>
      <c r="M12" s="98">
        <v>37096</v>
      </c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</row>
    <row r="13" spans="1:27" s="56" customFormat="1" ht="18.75" customHeight="1" x14ac:dyDescent="0.25">
      <c r="A13" s="82">
        <v>42817</v>
      </c>
      <c r="B13" s="101">
        <v>16</v>
      </c>
      <c r="C13" s="102">
        <v>42848</v>
      </c>
      <c r="D13" s="104" t="s">
        <v>185</v>
      </c>
      <c r="E13" s="105" t="s">
        <v>189</v>
      </c>
      <c r="F13" s="104" t="s">
        <v>193</v>
      </c>
      <c r="G13" s="97" t="s">
        <v>166</v>
      </c>
      <c r="H13" s="130">
        <v>27439.38</v>
      </c>
      <c r="I13" s="103"/>
      <c r="J13" s="103"/>
      <c r="K13" s="103"/>
      <c r="L13" s="103"/>
      <c r="M13" s="98">
        <v>27439.38</v>
      </c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27" s="56" customFormat="1" ht="18.75" customHeight="1" x14ac:dyDescent="0.25">
      <c r="A14" s="82">
        <v>44183</v>
      </c>
      <c r="B14" s="101">
        <v>5</v>
      </c>
      <c r="C14" s="102">
        <v>44214</v>
      </c>
      <c r="D14" s="104" t="s">
        <v>186</v>
      </c>
      <c r="E14" s="105" t="s">
        <v>190</v>
      </c>
      <c r="F14" s="104" t="s">
        <v>194</v>
      </c>
      <c r="G14" s="97" t="s">
        <v>166</v>
      </c>
      <c r="H14" s="130">
        <v>260511.76</v>
      </c>
      <c r="I14" s="103"/>
      <c r="J14" s="103"/>
      <c r="K14" s="103"/>
      <c r="L14" s="103"/>
      <c r="M14" s="98">
        <v>260511.76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</row>
    <row r="15" spans="1:27" s="56" customFormat="1" ht="18.75" customHeight="1" x14ac:dyDescent="0.25">
      <c r="A15" s="83" t="s">
        <v>195</v>
      </c>
      <c r="B15" s="101">
        <v>135</v>
      </c>
      <c r="C15" s="102">
        <v>44679</v>
      </c>
      <c r="D15" s="104" t="s">
        <v>196</v>
      </c>
      <c r="E15" s="105" t="s">
        <v>197</v>
      </c>
      <c r="F15" s="104" t="s">
        <v>191</v>
      </c>
      <c r="G15" s="97" t="s">
        <v>166</v>
      </c>
      <c r="H15" s="131">
        <v>6956.37</v>
      </c>
      <c r="I15" s="103"/>
      <c r="J15" s="106"/>
      <c r="K15" s="103"/>
      <c r="L15" s="106"/>
      <c r="M15" s="106">
        <v>6956.37</v>
      </c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</row>
    <row r="16" spans="1:27" s="56" customFormat="1" ht="18.75" customHeight="1" x14ac:dyDescent="0.25">
      <c r="A16" s="82">
        <v>45076</v>
      </c>
      <c r="B16" s="101">
        <v>212</v>
      </c>
      <c r="C16" s="102">
        <v>45107</v>
      </c>
      <c r="D16" s="104" t="s">
        <v>213</v>
      </c>
      <c r="E16" s="105" t="s">
        <v>197</v>
      </c>
      <c r="F16" s="104" t="s">
        <v>214</v>
      </c>
      <c r="G16" s="97" t="s">
        <v>166</v>
      </c>
      <c r="H16" s="130">
        <v>165154.26999999999</v>
      </c>
      <c r="I16" s="105"/>
      <c r="J16" s="105"/>
      <c r="K16" s="105"/>
      <c r="M16" s="98">
        <v>165154.26999999999</v>
      </c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</row>
    <row r="17" spans="1:27" s="56" customFormat="1" ht="18.75" customHeight="1" x14ac:dyDescent="0.25">
      <c r="A17" s="82">
        <v>45050</v>
      </c>
      <c r="B17" s="101">
        <v>2</v>
      </c>
      <c r="C17" s="102">
        <v>45081</v>
      </c>
      <c r="D17" s="104" t="s">
        <v>210</v>
      </c>
      <c r="E17" s="105" t="s">
        <v>211</v>
      </c>
      <c r="F17" s="104" t="s">
        <v>212</v>
      </c>
      <c r="G17" s="97" t="s">
        <v>166</v>
      </c>
      <c r="H17" s="130">
        <v>167560</v>
      </c>
      <c r="I17" s="105"/>
      <c r="J17" s="105"/>
      <c r="K17" s="105"/>
      <c r="M17" s="98">
        <v>167560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</row>
    <row r="18" spans="1:27" s="69" customFormat="1" ht="18.75" customHeight="1" x14ac:dyDescent="0.25">
      <c r="A18" s="87">
        <v>45310</v>
      </c>
      <c r="B18" s="115">
        <v>3601</v>
      </c>
      <c r="C18" s="109">
        <v>45341</v>
      </c>
      <c r="D18" s="116" t="s">
        <v>220</v>
      </c>
      <c r="E18" s="116" t="s">
        <v>219</v>
      </c>
      <c r="F18" s="116" t="s">
        <v>221</v>
      </c>
      <c r="G18" s="97" t="s">
        <v>166</v>
      </c>
      <c r="H18" s="125">
        <v>249837.02</v>
      </c>
      <c r="I18" s="55"/>
      <c r="J18" s="117">
        <f t="shared" ref="J18:J22" si="0">H18</f>
        <v>249837.02</v>
      </c>
      <c r="K18" s="55"/>
      <c r="L18" s="55"/>
      <c r="M18" s="5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s="69" customFormat="1" ht="18.75" customHeight="1" x14ac:dyDescent="0.25">
      <c r="A19" s="87">
        <v>45311</v>
      </c>
      <c r="B19" s="115">
        <v>3603</v>
      </c>
      <c r="C19" s="109">
        <v>45342</v>
      </c>
      <c r="D19" s="116" t="s">
        <v>222</v>
      </c>
      <c r="E19" s="116" t="s">
        <v>219</v>
      </c>
      <c r="F19" s="116" t="s">
        <v>221</v>
      </c>
      <c r="G19" s="97" t="s">
        <v>166</v>
      </c>
      <c r="H19" s="125">
        <v>224082</v>
      </c>
      <c r="I19" s="55"/>
      <c r="J19" s="117">
        <f t="shared" si="0"/>
        <v>224082</v>
      </c>
      <c r="K19" s="55"/>
      <c r="L19" s="55"/>
      <c r="M19" s="55"/>
    </row>
    <row r="20" spans="1:27" s="69" customFormat="1" ht="18.75" customHeight="1" x14ac:dyDescent="0.25">
      <c r="A20" s="87">
        <v>45311</v>
      </c>
      <c r="B20" s="115">
        <v>3604</v>
      </c>
      <c r="C20" s="109">
        <v>45342</v>
      </c>
      <c r="D20" s="116" t="s">
        <v>223</v>
      </c>
      <c r="E20" s="116" t="s">
        <v>219</v>
      </c>
      <c r="F20" s="116" t="s">
        <v>221</v>
      </c>
      <c r="G20" s="97" t="s">
        <v>166</v>
      </c>
      <c r="H20" s="125">
        <v>155328.1</v>
      </c>
      <c r="I20" s="55"/>
      <c r="J20" s="117">
        <f t="shared" si="0"/>
        <v>155328.1</v>
      </c>
      <c r="K20" s="55"/>
      <c r="L20" s="55"/>
      <c r="M20" s="55"/>
    </row>
    <row r="21" spans="1:27" s="122" customFormat="1" ht="18" customHeight="1" x14ac:dyDescent="0.25">
      <c r="A21" s="120">
        <v>45343</v>
      </c>
      <c r="B21" s="93">
        <v>714</v>
      </c>
      <c r="C21" s="121">
        <v>45372</v>
      </c>
      <c r="D21" s="105" t="s">
        <v>275</v>
      </c>
      <c r="E21" s="116" t="s">
        <v>219</v>
      </c>
      <c r="F21" s="116" t="s">
        <v>221</v>
      </c>
      <c r="G21" s="97" t="s">
        <v>166</v>
      </c>
      <c r="H21" s="128">
        <v>101244</v>
      </c>
      <c r="I21" s="56"/>
      <c r="J21" s="123">
        <f t="shared" si="0"/>
        <v>101244</v>
      </c>
      <c r="K21" s="56"/>
      <c r="L21" s="56"/>
      <c r="M21" s="56"/>
    </row>
    <row r="22" spans="1:27" s="122" customFormat="1" ht="18" customHeight="1" x14ac:dyDescent="0.25">
      <c r="A22" s="120">
        <v>45343</v>
      </c>
      <c r="B22" s="93">
        <v>714</v>
      </c>
      <c r="C22" s="121">
        <v>45372</v>
      </c>
      <c r="D22" s="105" t="s">
        <v>224</v>
      </c>
      <c r="E22" s="105" t="s">
        <v>219</v>
      </c>
      <c r="F22" s="105" t="s">
        <v>221</v>
      </c>
      <c r="G22" s="97" t="s">
        <v>166</v>
      </c>
      <c r="H22" s="128">
        <v>122598.81</v>
      </c>
      <c r="I22" s="56"/>
      <c r="J22" s="123">
        <f t="shared" si="0"/>
        <v>122598.81</v>
      </c>
      <c r="K22" s="56"/>
      <c r="L22" s="56"/>
      <c r="M22" s="56"/>
    </row>
    <row r="23" spans="1:27" s="122" customFormat="1" ht="18" customHeight="1" x14ac:dyDescent="0.25">
      <c r="A23" s="120">
        <v>45299</v>
      </c>
      <c r="B23" s="93">
        <v>707</v>
      </c>
      <c r="C23" s="121">
        <v>45359</v>
      </c>
      <c r="D23" s="105" t="s">
        <v>229</v>
      </c>
      <c r="E23" s="105" t="s">
        <v>230</v>
      </c>
      <c r="F23" s="105" t="s">
        <v>231</v>
      </c>
      <c r="G23" s="97" t="s">
        <v>166</v>
      </c>
      <c r="H23" s="128">
        <v>246000</v>
      </c>
      <c r="I23" s="124"/>
      <c r="J23" s="124">
        <f>H23</f>
        <v>246000</v>
      </c>
      <c r="K23" s="123"/>
      <c r="L23" s="56"/>
      <c r="M23" s="56"/>
    </row>
    <row r="24" spans="1:27" s="122" customFormat="1" ht="18" customHeight="1" x14ac:dyDescent="0.25">
      <c r="A24" s="120">
        <v>45398</v>
      </c>
      <c r="B24" s="93"/>
      <c r="C24" s="121">
        <v>45418</v>
      </c>
      <c r="D24" s="105" t="s">
        <v>235</v>
      </c>
      <c r="E24" s="105" t="s">
        <v>234</v>
      </c>
      <c r="F24" s="105" t="s">
        <v>233</v>
      </c>
      <c r="G24" s="97" t="s">
        <v>166</v>
      </c>
      <c r="H24" s="128">
        <v>34767.120000000003</v>
      </c>
      <c r="I24" s="124">
        <v>34767.120000000003</v>
      </c>
      <c r="J24" s="123"/>
      <c r="K24" s="56"/>
      <c r="L24" s="56"/>
      <c r="M24" s="56"/>
    </row>
    <row r="25" spans="1:27" s="122" customFormat="1" ht="18" customHeight="1" x14ac:dyDescent="0.25">
      <c r="A25" s="120">
        <v>45358</v>
      </c>
      <c r="B25" s="93">
        <v>102605</v>
      </c>
      <c r="C25" s="121">
        <v>45422</v>
      </c>
      <c r="D25" s="126" t="s">
        <v>237</v>
      </c>
      <c r="E25" s="105" t="s">
        <v>236</v>
      </c>
      <c r="F25" s="105" t="s">
        <v>191</v>
      </c>
      <c r="G25" s="97" t="s">
        <v>166</v>
      </c>
      <c r="H25" s="128">
        <v>12660</v>
      </c>
      <c r="I25" s="124">
        <v>12660</v>
      </c>
      <c r="J25" s="123"/>
      <c r="K25" s="56"/>
      <c r="L25" s="56"/>
      <c r="M25" s="56"/>
    </row>
    <row r="26" spans="1:27" s="122" customFormat="1" ht="18" customHeight="1" x14ac:dyDescent="0.25">
      <c r="A26" s="120">
        <v>45385</v>
      </c>
      <c r="B26" s="93">
        <v>1360</v>
      </c>
      <c r="C26" s="121">
        <v>45415</v>
      </c>
      <c r="D26" s="105" t="s">
        <v>238</v>
      </c>
      <c r="E26" s="105" t="s">
        <v>239</v>
      </c>
      <c r="F26" s="105" t="s">
        <v>240</v>
      </c>
      <c r="G26" s="97" t="s">
        <v>166</v>
      </c>
      <c r="H26" s="128">
        <v>251160.38</v>
      </c>
      <c r="I26" s="124">
        <v>251160.38</v>
      </c>
      <c r="J26" s="123"/>
      <c r="K26" s="56"/>
      <c r="L26" s="56"/>
      <c r="M26" s="56"/>
    </row>
    <row r="27" spans="1:27" s="122" customFormat="1" ht="18" customHeight="1" x14ac:dyDescent="0.25">
      <c r="A27" s="120">
        <v>45406</v>
      </c>
      <c r="B27" s="93">
        <v>90804</v>
      </c>
      <c r="C27" s="121">
        <v>45443</v>
      </c>
      <c r="D27" s="105" t="s">
        <v>210</v>
      </c>
      <c r="E27" s="105" t="s">
        <v>241</v>
      </c>
      <c r="F27" s="105" t="s">
        <v>242</v>
      </c>
      <c r="G27" s="97" t="s">
        <v>166</v>
      </c>
      <c r="H27" s="128">
        <v>1385428.15</v>
      </c>
      <c r="I27" s="124">
        <v>1385428.15</v>
      </c>
      <c r="J27" s="123"/>
      <c r="K27" s="56"/>
      <c r="L27" s="56"/>
      <c r="M27" s="107"/>
    </row>
    <row r="28" spans="1:27" s="122" customFormat="1" ht="18" customHeight="1" x14ac:dyDescent="0.25">
      <c r="A28" s="120">
        <v>45392</v>
      </c>
      <c r="B28" s="93"/>
      <c r="C28" s="121">
        <v>45415</v>
      </c>
      <c r="D28" s="105" t="s">
        <v>243</v>
      </c>
      <c r="E28" s="105" t="s">
        <v>244</v>
      </c>
      <c r="F28" s="105" t="s">
        <v>245</v>
      </c>
      <c r="G28" s="97" t="s">
        <v>166</v>
      </c>
      <c r="H28" s="128">
        <v>100031.2</v>
      </c>
      <c r="I28" s="124">
        <v>100031.2</v>
      </c>
      <c r="J28" s="123"/>
      <c r="K28" s="56"/>
      <c r="L28" s="56"/>
      <c r="M28" s="56"/>
    </row>
    <row r="29" spans="1:27" s="122" customFormat="1" ht="18" customHeight="1" x14ac:dyDescent="0.25">
      <c r="A29" s="120">
        <v>45401</v>
      </c>
      <c r="B29" s="93">
        <v>732</v>
      </c>
      <c r="C29" s="121">
        <v>45431</v>
      </c>
      <c r="D29" s="105" t="s">
        <v>246</v>
      </c>
      <c r="E29" s="105" t="s">
        <v>247</v>
      </c>
      <c r="F29" s="105" t="s">
        <v>191</v>
      </c>
      <c r="G29" s="97" t="s">
        <v>166</v>
      </c>
      <c r="H29" s="128">
        <v>557058.59</v>
      </c>
      <c r="I29" s="124">
        <v>557058.59</v>
      </c>
      <c r="J29" s="123"/>
      <c r="K29" s="56"/>
      <c r="L29" s="56"/>
      <c r="M29" s="56"/>
    </row>
    <row r="30" spans="1:27" s="122" customFormat="1" ht="18" customHeight="1" x14ac:dyDescent="0.25">
      <c r="A30" s="120">
        <v>45376</v>
      </c>
      <c r="B30" s="93">
        <v>733</v>
      </c>
      <c r="C30" s="121">
        <v>45412</v>
      </c>
      <c r="D30" s="105" t="s">
        <v>248</v>
      </c>
      <c r="E30" s="105" t="s">
        <v>249</v>
      </c>
      <c r="F30" s="105" t="s">
        <v>240</v>
      </c>
      <c r="G30" s="97" t="s">
        <v>166</v>
      </c>
      <c r="H30" s="128">
        <v>126124.6</v>
      </c>
      <c r="I30" s="107">
        <v>126124.6</v>
      </c>
      <c r="J30" s="123"/>
      <c r="K30" s="56"/>
      <c r="L30" s="56"/>
      <c r="M30" s="56"/>
    </row>
    <row r="31" spans="1:27" s="122" customFormat="1" ht="18" customHeight="1" x14ac:dyDescent="0.25">
      <c r="A31" s="120">
        <v>45306</v>
      </c>
      <c r="B31" s="93">
        <v>730</v>
      </c>
      <c r="C31" s="121">
        <v>45337</v>
      </c>
      <c r="D31" s="105" t="s">
        <v>250</v>
      </c>
      <c r="E31" s="105" t="s">
        <v>251</v>
      </c>
      <c r="F31" s="105" t="s">
        <v>252</v>
      </c>
      <c r="G31" s="97" t="s">
        <v>166</v>
      </c>
      <c r="H31" s="128">
        <v>358017.9</v>
      </c>
      <c r="I31" s="107">
        <v>358017.9</v>
      </c>
      <c r="J31" s="123"/>
      <c r="K31" s="56"/>
      <c r="L31" s="56"/>
      <c r="M31" s="56"/>
    </row>
    <row r="32" spans="1:27" s="122" customFormat="1" ht="18" customHeight="1" x14ac:dyDescent="0.25">
      <c r="A32" s="120">
        <v>45369</v>
      </c>
      <c r="B32" s="93">
        <v>729</v>
      </c>
      <c r="C32" s="121">
        <v>45400</v>
      </c>
      <c r="D32" s="105" t="s">
        <v>253</v>
      </c>
      <c r="E32" s="105" t="s">
        <v>254</v>
      </c>
      <c r="F32" s="105" t="s">
        <v>255</v>
      </c>
      <c r="G32" s="97" t="s">
        <v>166</v>
      </c>
      <c r="H32" s="128">
        <v>239587.20000000001</v>
      </c>
      <c r="I32" s="107">
        <v>239587.20000000001</v>
      </c>
      <c r="J32" s="123"/>
      <c r="K32" s="56"/>
      <c r="L32" s="56"/>
      <c r="M32" s="56"/>
    </row>
    <row r="33" spans="1:13" s="122" customFormat="1" ht="18" customHeight="1" x14ac:dyDescent="0.25">
      <c r="A33" s="120">
        <v>45386</v>
      </c>
      <c r="B33" s="93">
        <v>92</v>
      </c>
      <c r="C33" s="121">
        <v>45416</v>
      </c>
      <c r="D33" s="105" t="s">
        <v>256</v>
      </c>
      <c r="E33" s="105" t="s">
        <v>257</v>
      </c>
      <c r="F33" s="105" t="s">
        <v>258</v>
      </c>
      <c r="G33" s="97" t="s">
        <v>166</v>
      </c>
      <c r="H33" s="128">
        <v>13260</v>
      </c>
      <c r="I33" s="107">
        <v>13260</v>
      </c>
      <c r="J33" s="123"/>
      <c r="K33" s="56"/>
      <c r="L33" s="56"/>
      <c r="M33" s="56"/>
    </row>
    <row r="34" spans="1:13" s="122" customFormat="1" ht="18" customHeight="1" x14ac:dyDescent="0.25">
      <c r="A34" s="120">
        <v>45406</v>
      </c>
      <c r="B34" s="93">
        <v>734</v>
      </c>
      <c r="C34" s="121">
        <v>45436</v>
      </c>
      <c r="D34" s="105" t="s">
        <v>259</v>
      </c>
      <c r="E34" s="105" t="s">
        <v>260</v>
      </c>
      <c r="F34" s="105" t="s">
        <v>261</v>
      </c>
      <c r="G34" s="97" t="s">
        <v>166</v>
      </c>
      <c r="H34" s="128">
        <v>578412.4</v>
      </c>
      <c r="I34" s="124">
        <v>578412.4</v>
      </c>
      <c r="J34" s="123"/>
      <c r="K34" s="56"/>
      <c r="L34" s="56"/>
      <c r="M34" s="56"/>
    </row>
    <row r="35" spans="1:13" s="122" customFormat="1" ht="18" customHeight="1" x14ac:dyDescent="0.25">
      <c r="A35" s="120">
        <v>45372</v>
      </c>
      <c r="B35" s="93">
        <v>735</v>
      </c>
      <c r="C35" s="121">
        <v>45403</v>
      </c>
      <c r="D35" s="105" t="s">
        <v>262</v>
      </c>
      <c r="E35" s="105" t="s">
        <v>263</v>
      </c>
      <c r="F35" s="105" t="s">
        <v>264</v>
      </c>
      <c r="G35" s="97" t="s">
        <v>166</v>
      </c>
      <c r="H35" s="128">
        <v>239304</v>
      </c>
      <c r="I35" s="124">
        <v>239304</v>
      </c>
      <c r="J35" s="123"/>
      <c r="K35" s="56"/>
      <c r="L35" s="56"/>
      <c r="M35" s="56"/>
    </row>
    <row r="36" spans="1:13" s="122" customFormat="1" ht="18" customHeight="1" x14ac:dyDescent="0.25">
      <c r="A36" s="120">
        <v>45397</v>
      </c>
      <c r="B36" s="93"/>
      <c r="C36" s="121">
        <v>45418</v>
      </c>
      <c r="D36" s="105" t="s">
        <v>265</v>
      </c>
      <c r="E36" s="105" t="s">
        <v>266</v>
      </c>
      <c r="F36" s="105" t="s">
        <v>267</v>
      </c>
      <c r="G36" s="97" t="s">
        <v>166</v>
      </c>
      <c r="H36" s="128">
        <v>30599.91</v>
      </c>
      <c r="I36" s="124">
        <f t="shared" ref="I36:I46" si="1">H36</f>
        <v>30599.91</v>
      </c>
      <c r="J36" s="124"/>
      <c r="K36" s="56"/>
      <c r="L36" s="56"/>
      <c r="M36" s="56"/>
    </row>
    <row r="37" spans="1:13" s="122" customFormat="1" ht="18" customHeight="1" x14ac:dyDescent="0.25">
      <c r="A37" s="120">
        <v>45363</v>
      </c>
      <c r="B37" s="93"/>
      <c r="C37" s="121">
        <v>45427</v>
      </c>
      <c r="D37" s="105" t="s">
        <v>225</v>
      </c>
      <c r="E37" s="105" t="s">
        <v>268</v>
      </c>
      <c r="F37" s="105" t="s">
        <v>269</v>
      </c>
      <c r="G37" s="97" t="s">
        <v>166</v>
      </c>
      <c r="H37" s="128">
        <v>14160</v>
      </c>
      <c r="I37" s="124">
        <v>14160</v>
      </c>
      <c r="J37" s="123"/>
      <c r="K37" s="56"/>
      <c r="L37" s="56"/>
      <c r="M37" s="56"/>
    </row>
    <row r="38" spans="1:13" s="122" customFormat="1" ht="18" customHeight="1" x14ac:dyDescent="0.25">
      <c r="A38" s="120">
        <v>45373</v>
      </c>
      <c r="B38" s="93"/>
      <c r="C38" s="121">
        <v>45434</v>
      </c>
      <c r="D38" s="105" t="s">
        <v>270</v>
      </c>
      <c r="E38" s="105" t="s">
        <v>268</v>
      </c>
      <c r="F38" s="105" t="s">
        <v>269</v>
      </c>
      <c r="G38" s="97" t="s">
        <v>166</v>
      </c>
      <c r="H38" s="128">
        <v>9440</v>
      </c>
      <c r="I38" s="124">
        <v>9440</v>
      </c>
      <c r="J38" s="123"/>
      <c r="K38" s="56"/>
      <c r="L38" s="56"/>
      <c r="M38" s="56"/>
    </row>
    <row r="39" spans="1:13" s="122" customFormat="1" ht="18" customHeight="1" x14ac:dyDescent="0.25">
      <c r="A39" s="120">
        <v>45393</v>
      </c>
      <c r="B39" s="93"/>
      <c r="C39" s="121">
        <v>45423</v>
      </c>
      <c r="D39" s="105" t="s">
        <v>271</v>
      </c>
      <c r="E39" s="105" t="s">
        <v>272</v>
      </c>
      <c r="F39" s="105" t="s">
        <v>273</v>
      </c>
      <c r="G39" s="97" t="s">
        <v>166</v>
      </c>
      <c r="H39" s="128">
        <v>1396386.89</v>
      </c>
      <c r="I39" s="124">
        <v>1396386.89</v>
      </c>
      <c r="J39" s="123"/>
      <c r="K39" s="56"/>
      <c r="L39" s="56"/>
      <c r="M39" s="56"/>
    </row>
    <row r="40" spans="1:13" s="122" customFormat="1" ht="18" customHeight="1" x14ac:dyDescent="0.25">
      <c r="A40" s="120">
        <v>45366</v>
      </c>
      <c r="B40" s="93">
        <v>725</v>
      </c>
      <c r="C40" s="121">
        <v>45397</v>
      </c>
      <c r="D40" s="105" t="s">
        <v>226</v>
      </c>
      <c r="E40" s="116" t="s">
        <v>227</v>
      </c>
      <c r="F40" s="116" t="s">
        <v>228</v>
      </c>
      <c r="G40" s="97" t="s">
        <v>166</v>
      </c>
      <c r="H40" s="128">
        <v>1681243</v>
      </c>
      <c r="J40" s="107">
        <v>1681243</v>
      </c>
      <c r="K40" s="56"/>
      <c r="L40" s="56"/>
      <c r="M40" s="56"/>
    </row>
    <row r="41" spans="1:13" s="122" customFormat="1" ht="18" customHeight="1" x14ac:dyDescent="0.25">
      <c r="A41" s="120"/>
      <c r="B41" s="93"/>
      <c r="C41" s="121"/>
      <c r="D41" s="105"/>
      <c r="E41" s="105"/>
      <c r="F41" s="105"/>
      <c r="G41" s="97"/>
      <c r="H41" s="128"/>
      <c r="I41" s="124"/>
      <c r="J41" s="123"/>
      <c r="K41" s="56"/>
      <c r="L41" s="56"/>
      <c r="M41" s="56"/>
    </row>
    <row r="42" spans="1:13" s="122" customFormat="1" ht="18" customHeight="1" x14ac:dyDescent="0.25">
      <c r="A42" s="120"/>
      <c r="B42" s="93"/>
      <c r="C42" s="121"/>
      <c r="D42" s="105"/>
      <c r="E42" s="105"/>
      <c r="F42" s="105"/>
      <c r="G42" s="97"/>
      <c r="H42" s="107"/>
      <c r="I42" s="124"/>
      <c r="J42" s="123"/>
      <c r="K42" s="56"/>
      <c r="L42" s="56"/>
      <c r="M42" s="56"/>
    </row>
    <row r="43" spans="1:13" s="122" customFormat="1" ht="18" customHeight="1" x14ac:dyDescent="0.25">
      <c r="A43" s="120"/>
      <c r="B43" s="93"/>
      <c r="C43" s="121"/>
      <c r="D43" s="105"/>
      <c r="E43" s="105"/>
      <c r="F43" s="105"/>
      <c r="G43" s="97"/>
      <c r="H43" s="107"/>
      <c r="I43" s="124"/>
      <c r="J43" s="123"/>
      <c r="K43" s="56"/>
      <c r="L43" s="56"/>
      <c r="M43" s="56"/>
    </row>
    <row r="44" spans="1:13" s="122" customFormat="1" ht="18" customHeight="1" x14ac:dyDescent="0.25">
      <c r="A44" s="120"/>
      <c r="B44" s="93"/>
      <c r="C44" s="121"/>
      <c r="D44" s="105"/>
      <c r="E44" s="105"/>
      <c r="F44" s="105"/>
      <c r="G44" s="97"/>
      <c r="H44" s="107"/>
      <c r="I44" s="124"/>
      <c r="J44" s="123"/>
      <c r="K44" s="56"/>
      <c r="L44" s="56"/>
      <c r="M44" s="56"/>
    </row>
    <row r="45" spans="1:13" s="122" customFormat="1" ht="18" customHeight="1" x14ac:dyDescent="0.25">
      <c r="A45" s="120"/>
      <c r="B45" s="93"/>
      <c r="C45" s="121"/>
      <c r="D45" s="105"/>
      <c r="E45" s="105"/>
      <c r="F45" s="105"/>
      <c r="G45" s="97"/>
      <c r="H45" s="107"/>
      <c r="I45" s="124"/>
      <c r="J45" s="123"/>
      <c r="K45" s="56"/>
      <c r="L45" s="56"/>
      <c r="M45" s="56"/>
    </row>
    <row r="46" spans="1:13" s="122" customFormat="1" ht="18.75" customHeight="1" x14ac:dyDescent="0.25">
      <c r="A46" s="120"/>
      <c r="B46" s="93"/>
      <c r="C46" s="121"/>
      <c r="D46" s="105"/>
      <c r="E46" s="105"/>
      <c r="F46" s="105"/>
      <c r="G46" s="97"/>
      <c r="H46" s="107"/>
      <c r="I46" s="124">
        <f t="shared" si="1"/>
        <v>0</v>
      </c>
      <c r="J46" s="123"/>
      <c r="K46" s="56"/>
      <c r="L46" s="56"/>
      <c r="M46" s="56"/>
    </row>
    <row r="47" spans="1:13" s="84" customFormat="1" ht="15.75" thickBot="1" x14ac:dyDescent="0.3">
      <c r="A47" s="139" t="s">
        <v>17</v>
      </c>
      <c r="B47" s="140"/>
      <c r="C47" s="140"/>
      <c r="D47" s="140"/>
      <c r="E47" s="140"/>
      <c r="F47" s="140"/>
      <c r="G47" s="85"/>
      <c r="H47" s="108">
        <f>SUM(H9:H46)</f>
        <v>9421962.1799999997</v>
      </c>
      <c r="I47" s="119">
        <f>SUM(I24:I46)</f>
        <v>5346398.34</v>
      </c>
      <c r="J47" s="113">
        <f>SUM(J9:J46)</f>
        <v>2780332.9299999997</v>
      </c>
      <c r="K47" s="112">
        <f>SUM(K16:K17)</f>
        <v>0</v>
      </c>
      <c r="L47" s="112">
        <f>SUM(L9:L17)</f>
        <v>0</v>
      </c>
      <c r="M47" s="112">
        <f>SUM(M9:M46)</f>
        <v>1295230.9099999999</v>
      </c>
    </row>
    <row r="48" spans="1:13" s="72" customFormat="1" ht="15.75" x14ac:dyDescent="0.25">
      <c r="A48" s="76"/>
      <c r="B48" s="76"/>
      <c r="C48" s="76"/>
      <c r="D48" s="76"/>
      <c r="E48" s="76"/>
      <c r="F48" s="76"/>
      <c r="G48" s="76"/>
      <c r="H48" s="77"/>
      <c r="I48" s="114"/>
      <c r="J48" s="78"/>
      <c r="K48" s="78"/>
      <c r="L48" s="78"/>
      <c r="M48" s="78"/>
    </row>
    <row r="49" spans="1:13" x14ac:dyDescent="0.25">
      <c r="A49" s="70"/>
      <c r="B49" s="70"/>
      <c r="C49" s="71"/>
      <c r="D49" s="71"/>
      <c r="E49" s="71"/>
      <c r="F49" s="71"/>
      <c r="G49" s="71"/>
      <c r="H49" s="71"/>
      <c r="I49" s="114"/>
      <c r="J49" s="71"/>
      <c r="K49" s="16"/>
      <c r="L49" s="67"/>
      <c r="M49" s="67"/>
    </row>
    <row r="50" spans="1:13" ht="18" x14ac:dyDescent="0.4">
      <c r="A50" s="66"/>
      <c r="B50" s="66"/>
      <c r="G50" s="16"/>
      <c r="H50" s="19"/>
      <c r="I50" s="118"/>
      <c r="K50" s="75"/>
      <c r="L50" s="67"/>
      <c r="M50" s="67"/>
    </row>
    <row r="51" spans="1:13" ht="15.75" x14ac:dyDescent="0.25">
      <c r="A51" s="141" t="s">
        <v>179</v>
      </c>
      <c r="B51" s="141"/>
      <c r="C51" s="141"/>
      <c r="D51" s="49"/>
      <c r="E51" s="141" t="s">
        <v>177</v>
      </c>
      <c r="F51" s="141"/>
      <c r="G51" s="142"/>
      <c r="H51" s="141" t="s">
        <v>180</v>
      </c>
      <c r="I51" s="142"/>
      <c r="J51" s="141"/>
      <c r="K51" s="73"/>
      <c r="L51" s="67"/>
      <c r="M51" s="67"/>
    </row>
    <row r="52" spans="1:13" ht="15.75" x14ac:dyDescent="0.25">
      <c r="A52" s="138" t="s">
        <v>274</v>
      </c>
      <c r="B52" s="138"/>
      <c r="C52" s="138"/>
      <c r="D52" s="50"/>
      <c r="E52" s="138" t="s">
        <v>198</v>
      </c>
      <c r="F52" s="138"/>
      <c r="G52" s="138"/>
      <c r="H52" s="138" t="s">
        <v>199</v>
      </c>
      <c r="I52" s="138"/>
      <c r="J52" s="138"/>
      <c r="K52" s="73"/>
    </row>
    <row r="53" spans="1:13" ht="15.75" x14ac:dyDescent="0.25">
      <c r="A53" s="138" t="s">
        <v>208</v>
      </c>
      <c r="B53" s="138"/>
      <c r="C53" s="138"/>
      <c r="D53" s="50"/>
      <c r="E53" s="138" t="s">
        <v>207</v>
      </c>
      <c r="F53" s="138"/>
      <c r="G53" s="138"/>
      <c r="H53" s="138" t="s">
        <v>209</v>
      </c>
      <c r="I53" s="138"/>
      <c r="J53" s="138"/>
      <c r="K53" s="73"/>
    </row>
    <row r="54" spans="1:13" ht="15.75" x14ac:dyDescent="0.25">
      <c r="A54" s="138" t="s">
        <v>176</v>
      </c>
      <c r="B54" s="138"/>
      <c r="C54" s="138"/>
      <c r="D54" s="49"/>
      <c r="E54" s="138" t="s">
        <v>176</v>
      </c>
      <c r="F54" s="138"/>
      <c r="G54" s="138"/>
      <c r="H54" s="138" t="s">
        <v>176</v>
      </c>
      <c r="I54" s="138"/>
      <c r="J54" s="138"/>
    </row>
    <row r="56" spans="1:13" x14ac:dyDescent="0.25">
      <c r="A56" s="55" t="s">
        <v>201</v>
      </c>
      <c r="B56" s="55"/>
      <c r="C56" s="55" t="s">
        <v>206</v>
      </c>
      <c r="D56" s="55"/>
      <c r="E56" s="55"/>
      <c r="F56" s="55"/>
      <c r="H56" s="68"/>
    </row>
    <row r="57" spans="1:13" x14ac:dyDescent="0.25">
      <c r="A57" s="55" t="s">
        <v>202</v>
      </c>
      <c r="B57" s="55"/>
      <c r="C57" s="55" t="s">
        <v>206</v>
      </c>
      <c r="D57" s="55"/>
      <c r="E57" s="55"/>
      <c r="F57" s="55"/>
    </row>
    <row r="58" spans="1:13" x14ac:dyDescent="0.25">
      <c r="A58" s="55" t="s">
        <v>203</v>
      </c>
      <c r="B58" s="55"/>
      <c r="C58" s="55" t="s">
        <v>206</v>
      </c>
      <c r="D58" s="55"/>
      <c r="E58" s="55"/>
      <c r="F58" s="55"/>
    </row>
    <row r="59" spans="1:13" x14ac:dyDescent="0.25">
      <c r="A59" s="55" t="s">
        <v>204</v>
      </c>
      <c r="B59" s="55"/>
      <c r="C59" s="55" t="s">
        <v>206</v>
      </c>
      <c r="D59" s="55"/>
      <c r="E59" s="55"/>
      <c r="F59" s="55"/>
    </row>
    <row r="60" spans="1:13" x14ac:dyDescent="0.25">
      <c r="A60" s="55" t="s">
        <v>205</v>
      </c>
      <c r="B60" s="55"/>
      <c r="C60" s="55" t="s">
        <v>206</v>
      </c>
      <c r="D60" s="55"/>
      <c r="E60" s="55"/>
      <c r="F60" s="55"/>
    </row>
    <row r="61" spans="1:13" x14ac:dyDescent="0.25">
      <c r="A61" s="135" t="s">
        <v>218</v>
      </c>
      <c r="B61" s="136"/>
      <c r="C61" s="55" t="s">
        <v>206</v>
      </c>
      <c r="D61" s="55"/>
      <c r="E61" s="55"/>
      <c r="F61" s="55"/>
    </row>
    <row r="62" spans="1:13" ht="15.75" x14ac:dyDescent="0.25">
      <c r="A62" s="69"/>
      <c r="B62" s="74"/>
      <c r="H62" s="68"/>
    </row>
    <row r="68" spans="8:8" x14ac:dyDescent="0.25">
      <c r="H68" s="68"/>
    </row>
  </sheetData>
  <sortState ref="A9:M17">
    <sortCondition ref="E16:E17"/>
  </sortState>
  <mergeCells count="27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A61:B61"/>
    <mergeCell ref="J7:M7"/>
    <mergeCell ref="A52:C52"/>
    <mergeCell ref="E52:G52"/>
    <mergeCell ref="A47:F47"/>
    <mergeCell ref="A51:C51"/>
    <mergeCell ref="E51:G51"/>
    <mergeCell ref="A53:C53"/>
    <mergeCell ref="E53:G53"/>
    <mergeCell ref="A54:C54"/>
    <mergeCell ref="E54:G54"/>
    <mergeCell ref="H52:J52"/>
    <mergeCell ref="H53:J53"/>
    <mergeCell ref="H51:J51"/>
    <mergeCell ref="H54:J54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2" t="s">
        <v>17</v>
      </c>
      <c r="B30" s="133"/>
      <c r="C30" s="133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be5260e8-50b7-4b0e-917c-13aa146d7c8e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f273a98b-242d-4bba-ac5b-8e491528a7d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ABRIL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2024-05-16T11:14:12Z</cp:lastPrinted>
  <dcterms:created xsi:type="dcterms:W3CDTF">2013-09-25T19:10:54Z</dcterms:created>
  <dcterms:modified xsi:type="dcterms:W3CDTF">2024-05-15T18:49:30Z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