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Presupuesto\2024\"/>
    </mc:Choice>
  </mc:AlternateContent>
  <xr:revisionPtr revIDLastSave="0" documentId="13_ncr:1_{635DA56B-7988-470B-A959-C6B7214AD7D7}" xr6:coauthVersionLast="36" xr6:coauthVersionMax="36" xr10:uidLastSave="{00000000-0000-0000-0000-000000000000}"/>
  <bookViews>
    <workbookView xWindow="0" yWindow="0" windowWidth="23040" windowHeight="9060" xr2:uid="{FEA3BEC7-CD07-45DB-8287-85B752D09B5E}"/>
  </bookViews>
  <sheets>
    <sheet name="Hoja1" sheetId="1" r:id="rId1"/>
  </sheets>
  <definedNames>
    <definedName name="_xlnm.Print_Area" localSheetId="0">Hoja1!$A$1:$P$100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25" i="1"/>
  <c r="J15" i="1"/>
  <c r="P10" i="1"/>
  <c r="J9" i="1"/>
  <c r="J82" i="1" l="1"/>
  <c r="I51" i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9" i="1" s="1"/>
  <c r="F82" i="1" l="1"/>
  <c r="P73" i="1"/>
  <c r="E82" i="1"/>
  <c r="O73" i="1"/>
  <c r="N73" i="1"/>
  <c r="M73" i="1"/>
  <c r="L73" i="1"/>
  <c r="K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<sst xmlns="http://schemas.openxmlformats.org/spreadsheetml/2006/main" count="110" uniqueCount="110">
  <si>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</si>
  <si>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</si>
  <si>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</si>
  <si>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</si>
  <si>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</si>
  <si>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</si>
  <si>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</si>
  <si>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</si>
  <si>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</si>
  <si>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</si>
  <si>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</si>
  <si>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</si>
  <si>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</si>
  <si>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</si>
  <si>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</si>
  <si>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</si>
  <si>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</si>
  <si>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</si>
  <si>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</si>
  <si>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</si>
  <si>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</si>
  <si>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</si>
  <si>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</si>
  <si>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</si>
  <si>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</si>
  <si>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</si>
  <si>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</si>
  <si>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</si>
  <si>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</si>
  <si>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</si>
  <si>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</si>
  <si>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</si>
  <si>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</si>
  <si>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</si>
  <si>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</si>
  <si>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</si>
  <si>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</si>
  <si>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</si>
  <si>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</si>
  <si>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</si>
  <si>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</si>
  <si>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</si>
  <si>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</si>
  <si>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</si>
  <si>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</si>
  <si>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</si>
  <si>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</si>
  <si>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</si>
  <si>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</si>
  <si>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</si>
  <si>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</si>
  <si>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</si>
  <si>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</si>
  <si>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</si>
  <si>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</si>
  <si>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</si>
  <si>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</si>
  <si>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</si>
  <si>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</si>
  <si>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</si>
  <si>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</si>
  <si>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</si>
  <si>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</si>
  <si>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</si>
  <si>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</si>
  <si>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</si>
  <si>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</si>
  <si>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</si>
  <si>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</si>
  <si>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</si>
  <si>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</si>
  <si>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</si>
  <si>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</si>
  <si>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</si>
  <si>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</si>
  <si>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</si>
  <si>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</si>
  <si>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</si>
  <si>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</si>
  <si>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</si>
  <si>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</si>
  <si>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</si>
  <si>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</si>
  <si>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</si>
  <si>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</si>
  <si>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</si>
  <si>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</si>
  <si>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</si>
  <si>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</si>
  <si>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</si>
  <si>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</si>
  <si>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</si>
  <si>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</si>
  <si>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</si>
  <si>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</si>
  <si>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</si>
  <si>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</si>
  <si>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</si>
  <si>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</si>
  <si>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</si>
  <si>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</si>
  <si>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</si>
  <si>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</si>
  <si>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</si>
  <si>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</si>
  <si>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</si>
  <si>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</si>
  <si>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</si>
  <si>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</si>
  <si>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Correspondiente 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</si>
</sst>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_);_(* \(#,##0.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166" fontId="0" fillId="0" borderId="0" xfId="0" applyNumberFormat="1" applyFont="1" applyFill="1" applyBorder="1" applyAlignmen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581024</xdr:colOff>
      <xdr:row>0</xdr:row>
      <xdr:rowOff>9525</xdr:rowOff>
    </xdr:from>
    <xdr:to>
      <xdr:col>9</xdr:col>
      <xdr:colOff>695325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4678024" y="9525"/>
          <a:ext cx="1200151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8</xdr:col>
      <xdr:colOff>409575</xdr:colOff>
      <xdr:row>0</xdr:row>
      <xdr:rowOff>0</xdr:rowOff>
    </xdr:from>
    <xdr:to>
      <xdr:col>9</xdr:col>
      <xdr:colOff>885825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06575" y="0"/>
          <a:ext cx="156210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98"/>
  <sheetViews>
    <sheetView tabSelected="1" zoomScaleNormal="100" workbookViewId="0">
      <selection sqref="A1:P1"/>
    </sheetView>
  </sheetViews>
  <sheetFormatPr defaultColWidth="11.5546875" defaultRowHeight="14.4" x14ac:dyDescent="0.3"/>
  <cols>
    <col min="1" max="1" width="90.44140625" customWidth="1"/>
    <col min="2" max="2" width="19.109375" customWidth="1"/>
    <col min="3" max="3" width="15.6640625" customWidth="1"/>
    <col min="4" max="4" width="19.88671875" customWidth="1"/>
    <col min="5" max="5" width="17.109375" customWidth="1"/>
    <col min="6" max="6" width="17" customWidth="1"/>
    <col min="7" max="7" width="16.5546875" customWidth="1"/>
    <col min="8" max="8" width="15.5546875" customWidth="1"/>
    <col min="9" max="9" width="16.33203125" customWidth="1"/>
    <col min="10" max="10" width="16.6640625" customWidth="1"/>
    <col min="11" max="12" width="11.44140625" hidden="1" customWidth="1"/>
    <col min="13" max="13" width="1.109375" hidden="1" customWidth="1"/>
    <col min="14" max="14" width="11.88671875" hidden="1" customWidth="1"/>
    <col min="15" max="15" width="12.44140625" hidden="1" customWidth="1"/>
    <col min="16" max="16" width="17.44140625" customWidth="1"/>
    <col min="17" max="17" width="13" bestFit="1" customWidth="1"/>
    <col min="18" max="18" width="16" customWidth="1"/>
  </cols>
  <sheetData>
    <row r="1" spans="1:18" ht="2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ht="15.6" x14ac:dyDescent="0.3">
      <c r="A2" s="36" t="s">
        <v>108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15.6" x14ac:dyDescent="0.3">
      <c r="A3" s="36" t="s">
        <v>109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8" ht="15.6" x14ac:dyDescent="0.3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8" ht="15.6" x14ac:dyDescent="0.3">
      <c r="A5" s="38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x14ac:dyDescent="0.3">
      <c r="A6" s="47" t="s">
        <v>2</v>
      </c>
      <c r="B6" s="42" t="s">
        <v>3</v>
      </c>
      <c r="C6" s="42" t="s">
        <v>90</v>
      </c>
      <c r="D6" s="44" t="s">
        <v>91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1:18" x14ac:dyDescent="0.3">
      <c r="A7" s="47"/>
      <c r="B7" s="43"/>
      <c r="C7" s="43"/>
      <c r="D7" s="17" t="s">
        <v>92</v>
      </c>
      <c r="E7" s="17" t="s">
        <v>93</v>
      </c>
      <c r="F7" s="17" t="s">
        <v>94</v>
      </c>
      <c r="G7" s="17" t="s">
        <v>95</v>
      </c>
      <c r="H7" s="18" t="s">
        <v>96</v>
      </c>
      <c r="I7" s="17" t="s">
        <v>97</v>
      </c>
      <c r="J7" s="18" t="s">
        <v>98</v>
      </c>
      <c r="K7" s="17" t="s">
        <v>99</v>
      </c>
      <c r="L7" s="17" t="s">
        <v>100</v>
      </c>
      <c r="M7" s="17" t="s">
        <v>101</v>
      </c>
      <c r="N7" s="17" t="s">
        <v>102</v>
      </c>
      <c r="O7" s="18" t="s">
        <v>103</v>
      </c>
      <c r="P7" s="17" t="s">
        <v>104</v>
      </c>
    </row>
    <row r="8" spans="1:18" x14ac:dyDescent="0.3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3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32">
        <f>+H10+H11+H12+H13+H14</f>
        <v>55841717.650000006</v>
      </c>
      <c r="I9" s="19">
        <f>+I10+I11+I12+I13+I14</f>
        <v>31179148.609999999</v>
      </c>
      <c r="J9" s="19">
        <f>+J10+J11+J12+J13+J14</f>
        <v>32766835.399999999</v>
      </c>
      <c r="K9" s="5"/>
      <c r="L9" s="5"/>
      <c r="M9" s="5"/>
      <c r="N9" s="5"/>
      <c r="O9" s="5"/>
      <c r="P9" s="7">
        <f>+P10+P11+P12+P13+P14</f>
        <v>250071176.06999996</v>
      </c>
    </row>
    <row r="10" spans="1:18" x14ac:dyDescent="0.3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6">
        <v>27831252.579999998</v>
      </c>
      <c r="H10" s="26">
        <v>26059834.609999999</v>
      </c>
      <c r="I10" s="33">
        <v>25944648.419999998</v>
      </c>
      <c r="J10" s="20">
        <v>27354561.969999999</v>
      </c>
      <c r="K10" s="5"/>
      <c r="L10" s="5"/>
      <c r="M10" s="5"/>
      <c r="N10" s="5"/>
      <c r="O10" s="5"/>
      <c r="P10" s="7">
        <f>+D10+E10+F10+G10+H10+J10+I10+K10+L10+M10+N10+O10</f>
        <v>188634541.71999997</v>
      </c>
      <c r="R10" s="26"/>
    </row>
    <row r="11" spans="1:18" x14ac:dyDescent="0.3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6">
        <v>1262000</v>
      </c>
      <c r="H11" s="26">
        <v>25947532.870000001</v>
      </c>
      <c r="I11" s="27">
        <v>1262000</v>
      </c>
      <c r="J11" s="28">
        <v>1278197.52</v>
      </c>
      <c r="K11" s="5"/>
      <c r="L11" s="5"/>
      <c r="M11" s="5"/>
      <c r="N11" s="5"/>
      <c r="O11" s="5"/>
      <c r="P11" s="7">
        <f t="shared" ref="P11:P72" si="1">+D11+E11+F11+G11+H11+J11+I11+K11+L11+M11+N11+O11</f>
        <v>33465730.390000001</v>
      </c>
      <c r="R11" s="26"/>
    </row>
    <row r="12" spans="1:18" x14ac:dyDescent="0.3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6">
        <v>394452.02</v>
      </c>
      <c r="H12" s="20">
        <v>0</v>
      </c>
      <c r="I12" s="27">
        <v>125484.8</v>
      </c>
      <c r="J12" s="21">
        <v>260347.06</v>
      </c>
      <c r="K12" s="5"/>
      <c r="L12" s="5"/>
      <c r="M12" s="5"/>
      <c r="N12" s="5"/>
      <c r="O12" s="5"/>
      <c r="P12" s="7">
        <f t="shared" si="1"/>
        <v>780283.88000000012</v>
      </c>
      <c r="R12" s="26"/>
    </row>
    <row r="13" spans="1:18" x14ac:dyDescent="0.3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>
        <v>0</v>
      </c>
      <c r="K13" s="5"/>
      <c r="L13" s="5"/>
      <c r="M13" s="5"/>
      <c r="N13" s="5"/>
      <c r="O13" s="5"/>
      <c r="P13" s="7">
        <f t="shared" si="1"/>
        <v>0</v>
      </c>
      <c r="R13" s="26"/>
    </row>
    <row r="14" spans="1:18" x14ac:dyDescent="0.3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6">
        <v>3895243.33</v>
      </c>
      <c r="H14" s="26">
        <v>3834350.17</v>
      </c>
      <c r="I14" s="27">
        <v>3847015.39</v>
      </c>
      <c r="J14" s="22">
        <v>3873728.85</v>
      </c>
      <c r="K14" s="5"/>
      <c r="L14" s="5"/>
      <c r="M14" s="5"/>
      <c r="N14" s="5"/>
      <c r="O14" s="5"/>
      <c r="P14" s="7">
        <f t="shared" si="1"/>
        <v>27190620.080000002</v>
      </c>
    </row>
    <row r="15" spans="1:18" x14ac:dyDescent="0.3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J15" si="2">+D16+D17+D18+D19+D20+D21+D22+D23+D24</f>
        <v>9461151.1600000001</v>
      </c>
      <c r="E15" s="7">
        <f t="shared" si="2"/>
        <v>11489792.960000001</v>
      </c>
      <c r="F15" s="7">
        <f t="shared" si="2"/>
        <v>16293110.460000001</v>
      </c>
      <c r="G15" s="7">
        <f t="shared" si="2"/>
        <v>7144943.9900000002</v>
      </c>
      <c r="H15" s="7">
        <f t="shared" si="2"/>
        <v>9016155.6699999999</v>
      </c>
      <c r="I15" s="19">
        <f t="shared" si="2"/>
        <v>9213581.629999999</v>
      </c>
      <c r="J15" s="19">
        <f t="shared" si="2"/>
        <v>10045312.74</v>
      </c>
      <c r="K15" s="5"/>
      <c r="L15" s="5"/>
      <c r="M15" s="5"/>
      <c r="N15" s="5"/>
      <c r="O15" s="5"/>
      <c r="P15" s="7">
        <v>0</v>
      </c>
    </row>
    <row r="16" spans="1:18" x14ac:dyDescent="0.3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26">
        <v>1381173.85</v>
      </c>
      <c r="H16" s="26">
        <v>1287450.22</v>
      </c>
      <c r="I16" s="27">
        <v>1862654.23</v>
      </c>
      <c r="J16" s="20">
        <v>756227.11</v>
      </c>
      <c r="K16" s="5"/>
      <c r="L16" s="5"/>
      <c r="M16" s="5"/>
      <c r="N16" s="5"/>
      <c r="O16" s="5"/>
      <c r="P16" s="7">
        <f t="shared" si="1"/>
        <v>8540705.5200000014</v>
      </c>
      <c r="R16" s="26"/>
    </row>
    <row r="17" spans="1:18" x14ac:dyDescent="0.3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6">
        <v>51500</v>
      </c>
      <c r="H17" s="26">
        <v>1778322.12</v>
      </c>
      <c r="I17" s="5">
        <v>0</v>
      </c>
      <c r="J17" s="23">
        <v>0</v>
      </c>
      <c r="K17" s="5"/>
      <c r="L17" s="5"/>
      <c r="M17" s="5"/>
      <c r="N17" s="5"/>
      <c r="O17" s="5"/>
      <c r="P17" s="7">
        <f t="shared" si="1"/>
        <v>2981878.3</v>
      </c>
    </row>
    <row r="18" spans="1:18" x14ac:dyDescent="0.3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6">
        <v>1103606.72</v>
      </c>
      <c r="I18" s="5">
        <v>42593.58</v>
      </c>
      <c r="J18" s="20">
        <v>300000</v>
      </c>
      <c r="K18" s="5"/>
      <c r="L18" s="5"/>
      <c r="M18" s="5"/>
      <c r="N18" s="5"/>
      <c r="O18" s="5"/>
      <c r="P18" s="7">
        <f t="shared" si="1"/>
        <v>2279411.4</v>
      </c>
      <c r="R18" s="26"/>
    </row>
    <row r="19" spans="1:18" x14ac:dyDescent="0.3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>
        <v>92925</v>
      </c>
      <c r="K19" s="5"/>
      <c r="L19" s="5"/>
      <c r="M19" s="5"/>
      <c r="N19" s="5"/>
      <c r="O19" s="5"/>
      <c r="P19" s="7">
        <f t="shared" si="1"/>
        <v>538925</v>
      </c>
      <c r="R19" s="26"/>
    </row>
    <row r="20" spans="1:18" x14ac:dyDescent="0.3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6">
        <v>616080</v>
      </c>
      <c r="I20" s="5">
        <v>557550</v>
      </c>
      <c r="J20" s="20">
        <v>0</v>
      </c>
      <c r="K20" s="5"/>
      <c r="L20" s="5"/>
      <c r="M20" s="5"/>
      <c r="N20" s="5"/>
      <c r="O20" s="5"/>
      <c r="P20" s="7">
        <f t="shared" si="1"/>
        <v>1173630</v>
      </c>
      <c r="R20" s="26"/>
    </row>
    <row r="21" spans="1:18" x14ac:dyDescent="0.3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6">
        <v>4819380.95</v>
      </c>
      <c r="H21" s="26">
        <v>1983580.34</v>
      </c>
      <c r="I21" s="5">
        <v>5081234.62</v>
      </c>
      <c r="J21" s="20">
        <v>5026338.87</v>
      </c>
      <c r="K21" s="5"/>
      <c r="L21" s="5"/>
      <c r="M21" s="5"/>
      <c r="N21" s="5"/>
      <c r="O21" s="5"/>
      <c r="P21" s="7">
        <f t="shared" si="1"/>
        <v>38974237.429999992</v>
      </c>
      <c r="R21" s="26"/>
    </row>
    <row r="22" spans="1:18" x14ac:dyDescent="0.3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6">
        <v>38704</v>
      </c>
      <c r="H22" s="26">
        <v>2533781.46</v>
      </c>
      <c r="I22" s="5">
        <v>0</v>
      </c>
      <c r="J22" s="20">
        <v>2757773</v>
      </c>
      <c r="K22" s="5"/>
      <c r="L22" s="5"/>
      <c r="M22" s="5"/>
      <c r="N22" s="5"/>
      <c r="O22" s="5"/>
      <c r="P22" s="7">
        <f t="shared" si="1"/>
        <v>6105703.5700000003</v>
      </c>
      <c r="R22" s="26"/>
    </row>
    <row r="23" spans="1:18" x14ac:dyDescent="0.3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6">
        <v>297126.59999999998</v>
      </c>
      <c r="H23" s="26">
        <v>-1686129.85</v>
      </c>
      <c r="I23" s="5">
        <v>1162621.2</v>
      </c>
      <c r="J23" s="20">
        <v>726729.2</v>
      </c>
      <c r="K23" s="5"/>
      <c r="L23" s="5"/>
      <c r="M23" s="5"/>
      <c r="N23" s="5"/>
      <c r="O23" s="5"/>
      <c r="P23" s="7">
        <f t="shared" si="1"/>
        <v>4538973.8</v>
      </c>
    </row>
    <row r="24" spans="1:18" x14ac:dyDescent="0.3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6">
        <v>557058.59</v>
      </c>
      <c r="H24" s="26">
        <v>1399464.66</v>
      </c>
      <c r="I24" s="5">
        <v>506928</v>
      </c>
      <c r="J24" s="20">
        <v>385319.56</v>
      </c>
      <c r="K24" s="5"/>
      <c r="L24" s="5"/>
      <c r="M24" s="5"/>
      <c r="N24" s="5"/>
      <c r="O24" s="5"/>
      <c r="P24" s="7">
        <f t="shared" si="1"/>
        <v>7530583.5899999989</v>
      </c>
      <c r="R24" s="26"/>
    </row>
    <row r="25" spans="1:18" x14ac:dyDescent="0.3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J25" si="3">+D26+D27+D28+D29+D30+D31+D32+D33+D34</f>
        <v>1193057.97</v>
      </c>
      <c r="E25" s="7">
        <f t="shared" si="3"/>
        <v>4295943.8</v>
      </c>
      <c r="F25" s="7">
        <f t="shared" si="3"/>
        <v>650888.25</v>
      </c>
      <c r="G25" s="32">
        <f t="shared" si="3"/>
        <v>220102</v>
      </c>
      <c r="H25" s="32">
        <f t="shared" si="3"/>
        <v>1187541.1700000002</v>
      </c>
      <c r="I25" s="19">
        <f t="shared" si="3"/>
        <v>2560136.6400000006</v>
      </c>
      <c r="J25" s="19">
        <f t="shared" si="3"/>
        <v>11377374.859999999</v>
      </c>
      <c r="K25" s="5"/>
      <c r="L25" s="5"/>
      <c r="M25" s="5"/>
      <c r="N25" s="5"/>
      <c r="O25" s="5"/>
      <c r="P25" s="7">
        <f t="shared" si="1"/>
        <v>21485044.689999998</v>
      </c>
    </row>
    <row r="26" spans="1:18" x14ac:dyDescent="0.3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26">
        <v>12660</v>
      </c>
      <c r="H26" s="26">
        <v>26220</v>
      </c>
      <c r="I26" s="5">
        <v>28920</v>
      </c>
      <c r="J26" s="20">
        <v>436606.28</v>
      </c>
      <c r="K26" s="5"/>
      <c r="L26" s="5"/>
      <c r="M26" s="5"/>
      <c r="N26" s="5"/>
      <c r="O26" s="5"/>
      <c r="P26" s="7">
        <f t="shared" si="1"/>
        <v>1031062.3300000001</v>
      </c>
    </row>
    <row r="27" spans="1:18" x14ac:dyDescent="0.3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6">
        <v>73632</v>
      </c>
      <c r="H27" s="26">
        <v>232224</v>
      </c>
      <c r="I27" s="5">
        <v>0</v>
      </c>
      <c r="J27" s="20">
        <v>0</v>
      </c>
      <c r="K27" s="5"/>
      <c r="L27" s="5"/>
      <c r="M27" s="5"/>
      <c r="N27" s="5"/>
      <c r="O27" s="5"/>
      <c r="P27" s="7">
        <f t="shared" si="1"/>
        <v>305856</v>
      </c>
      <c r="R27" s="26"/>
    </row>
    <row r="28" spans="1:18" x14ac:dyDescent="0.3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6">
        <v>120550</v>
      </c>
      <c r="H28" s="26">
        <v>70764.600000000006</v>
      </c>
      <c r="I28" s="5">
        <v>100000</v>
      </c>
      <c r="J28" s="20">
        <v>71215</v>
      </c>
      <c r="K28" s="5"/>
      <c r="L28" s="5"/>
      <c r="M28" s="5"/>
      <c r="N28" s="5"/>
      <c r="O28" s="5"/>
      <c r="P28" s="7">
        <f t="shared" si="1"/>
        <v>1404364.6</v>
      </c>
      <c r="R28" s="26"/>
    </row>
    <row r="29" spans="1:18" x14ac:dyDescent="0.3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>
        <v>161601</v>
      </c>
      <c r="K29" s="5"/>
      <c r="L29" s="5"/>
      <c r="M29" s="5"/>
      <c r="N29" s="5"/>
      <c r="O29" s="5"/>
      <c r="P29" s="7">
        <f t="shared" si="1"/>
        <v>161601</v>
      </c>
      <c r="R29" s="26"/>
    </row>
    <row r="30" spans="1:18" x14ac:dyDescent="0.3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6">
        <v>847326.77</v>
      </c>
      <c r="I30" s="5">
        <v>0</v>
      </c>
      <c r="J30" s="20">
        <v>0</v>
      </c>
      <c r="K30" s="5"/>
      <c r="L30" s="5"/>
      <c r="M30" s="5"/>
      <c r="N30" s="5"/>
      <c r="O30" s="5"/>
      <c r="P30" s="7">
        <f t="shared" si="1"/>
        <v>847326.77</v>
      </c>
      <c r="R30" s="26"/>
    </row>
    <row r="31" spans="1:18" x14ac:dyDescent="0.3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>
        <v>0</v>
      </c>
      <c r="K31" s="5"/>
      <c r="L31" s="5"/>
      <c r="M31" s="5"/>
      <c r="N31" s="5"/>
      <c r="O31" s="5"/>
      <c r="P31" s="7">
        <f t="shared" si="1"/>
        <v>113935.16</v>
      </c>
    </row>
    <row r="32" spans="1:18" x14ac:dyDescent="0.3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26">
        <v>13260</v>
      </c>
      <c r="H32" s="26">
        <v>11005.8</v>
      </c>
      <c r="I32" s="5">
        <v>342105.13</v>
      </c>
      <c r="J32" s="20">
        <v>10013260</v>
      </c>
      <c r="K32" s="5"/>
      <c r="L32" s="5"/>
      <c r="M32" s="5"/>
      <c r="N32" s="5"/>
      <c r="O32" s="5"/>
      <c r="P32" s="7">
        <f t="shared" si="1"/>
        <v>13573406.4</v>
      </c>
    </row>
    <row r="33" spans="1:16" x14ac:dyDescent="0.3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>
        <v>0</v>
      </c>
      <c r="K33" s="5"/>
      <c r="L33" s="5"/>
      <c r="M33" s="5"/>
      <c r="N33" s="5"/>
      <c r="O33" s="5"/>
      <c r="P33" s="7">
        <f t="shared" si="1"/>
        <v>0</v>
      </c>
    </row>
    <row r="34" spans="1:16" x14ac:dyDescent="0.3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>
        <v>694692.58</v>
      </c>
      <c r="K34" s="5"/>
      <c r="L34" s="5"/>
      <c r="M34" s="5"/>
      <c r="N34" s="5"/>
      <c r="O34" s="5"/>
      <c r="P34" s="7">
        <f t="shared" si="1"/>
        <v>4047492.4300000006</v>
      </c>
    </row>
    <row r="35" spans="1:16" x14ac:dyDescent="0.3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4">+E36+E37+E38+E39+E40+E41+E42+E43</f>
        <v>117540</v>
      </c>
      <c r="F35" s="7">
        <f t="shared" si="4"/>
        <v>109540.16</v>
      </c>
      <c r="G35" s="19">
        <v>0</v>
      </c>
      <c r="H35" s="19">
        <v>0</v>
      </c>
      <c r="I35" s="7">
        <f t="shared" ref="I35" si="5">+I36+I37+I38+I39+I40+I41+I42+I43</f>
        <v>0</v>
      </c>
      <c r="J35" s="19">
        <v>0</v>
      </c>
      <c r="K35" s="5"/>
      <c r="L35" s="5"/>
      <c r="M35" s="5"/>
      <c r="N35" s="5"/>
      <c r="O35" s="5"/>
      <c r="P35" s="7">
        <f t="shared" si="1"/>
        <v>1634339.21</v>
      </c>
    </row>
    <row r="36" spans="1:16" x14ac:dyDescent="0.3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5"/>
      <c r="L36" s="5"/>
      <c r="M36" s="5"/>
      <c r="N36" s="5"/>
      <c r="O36" s="5"/>
      <c r="P36" s="7">
        <f t="shared" si="1"/>
        <v>0</v>
      </c>
    </row>
    <row r="37" spans="1:16" x14ac:dyDescent="0.3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/>
      <c r="L37" s="5"/>
      <c r="M37" s="5"/>
      <c r="N37" s="5"/>
      <c r="O37" s="5"/>
      <c r="P37" s="7">
        <f t="shared" si="1"/>
        <v>0</v>
      </c>
    </row>
    <row r="38" spans="1:16" x14ac:dyDescent="0.3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/>
      <c r="L38" s="5"/>
      <c r="M38" s="5"/>
      <c r="N38" s="5"/>
      <c r="O38" s="5"/>
      <c r="P38" s="7">
        <f t="shared" si="1"/>
        <v>0</v>
      </c>
    </row>
    <row r="39" spans="1:16" x14ac:dyDescent="0.3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5"/>
      <c r="L39" s="5"/>
      <c r="M39" s="5"/>
      <c r="N39" s="5"/>
      <c r="O39" s="5"/>
      <c r="P39" s="7">
        <f t="shared" si="1"/>
        <v>0</v>
      </c>
    </row>
    <row r="40" spans="1:16" x14ac:dyDescent="0.3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/>
      <c r="L40" s="5"/>
      <c r="M40" s="5"/>
      <c r="N40" s="5"/>
      <c r="O40" s="5"/>
      <c r="P40" s="7">
        <f t="shared" si="1"/>
        <v>0</v>
      </c>
    </row>
    <row r="41" spans="1:16" x14ac:dyDescent="0.3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5"/>
      <c r="L41" s="5"/>
      <c r="M41" s="5"/>
      <c r="N41" s="5"/>
      <c r="O41" s="5"/>
      <c r="P41" s="7">
        <f t="shared" si="1"/>
        <v>0</v>
      </c>
    </row>
    <row r="42" spans="1:16" x14ac:dyDescent="0.3">
      <c r="A42" s="4" t="s">
        <v>38</v>
      </c>
      <c r="B42" s="5">
        <v>2450000</v>
      </c>
      <c r="C42" s="5">
        <v>0</v>
      </c>
      <c r="D42" s="27">
        <v>1407259.05</v>
      </c>
      <c r="E42" s="26">
        <v>117540</v>
      </c>
      <c r="F42" s="20">
        <v>109540.16</v>
      </c>
      <c r="G42" s="20">
        <v>0</v>
      </c>
      <c r="H42" s="20">
        <v>0</v>
      </c>
      <c r="I42" s="20">
        <v>0</v>
      </c>
      <c r="J42" s="20">
        <v>0</v>
      </c>
      <c r="K42" s="5"/>
      <c r="L42" s="5"/>
      <c r="M42" s="5"/>
      <c r="N42" s="5"/>
      <c r="O42" s="5"/>
      <c r="P42" s="7">
        <f t="shared" si="1"/>
        <v>1634339.21</v>
      </c>
    </row>
    <row r="43" spans="1:16" x14ac:dyDescent="0.3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5"/>
      <c r="L43" s="5"/>
      <c r="M43" s="5"/>
      <c r="N43" s="5"/>
      <c r="O43" s="5"/>
      <c r="P43" s="7">
        <f t="shared" si="1"/>
        <v>0</v>
      </c>
    </row>
    <row r="44" spans="1:16" x14ac:dyDescent="0.3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5"/>
      <c r="L44" s="5"/>
      <c r="M44" s="5"/>
      <c r="N44" s="5"/>
      <c r="O44" s="5"/>
      <c r="P44" s="7">
        <f t="shared" si="1"/>
        <v>0</v>
      </c>
    </row>
    <row r="45" spans="1:16" x14ac:dyDescent="0.3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5"/>
      <c r="L45" s="5"/>
      <c r="M45" s="5"/>
      <c r="N45" s="5"/>
      <c r="O45" s="5"/>
      <c r="P45" s="7">
        <f t="shared" si="1"/>
        <v>0</v>
      </c>
    </row>
    <row r="46" spans="1:16" x14ac:dyDescent="0.3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5"/>
      <c r="L46" s="5"/>
      <c r="M46" s="5"/>
      <c r="N46" s="5"/>
      <c r="O46" s="5"/>
      <c r="P46" s="7">
        <f t="shared" si="1"/>
        <v>0</v>
      </c>
    </row>
    <row r="47" spans="1:16" x14ac:dyDescent="0.3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/>
      <c r="L47" s="5"/>
      <c r="M47" s="5"/>
      <c r="N47" s="5"/>
      <c r="O47" s="5"/>
      <c r="P47" s="7">
        <f t="shared" si="1"/>
        <v>0</v>
      </c>
    </row>
    <row r="48" spans="1:16" x14ac:dyDescent="0.3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5"/>
      <c r="L48" s="5"/>
      <c r="M48" s="5"/>
      <c r="N48" s="5"/>
      <c r="O48" s="5"/>
      <c r="P48" s="7">
        <f t="shared" si="1"/>
        <v>0</v>
      </c>
    </row>
    <row r="49" spans="1:16" x14ac:dyDescent="0.3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5"/>
      <c r="L49" s="5"/>
      <c r="M49" s="5"/>
      <c r="N49" s="5"/>
      <c r="O49" s="5"/>
      <c r="P49" s="7">
        <f t="shared" si="1"/>
        <v>0</v>
      </c>
    </row>
    <row r="50" spans="1:16" x14ac:dyDescent="0.3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5"/>
      <c r="L50" s="5"/>
      <c r="M50" s="5"/>
      <c r="N50" s="5"/>
      <c r="O50" s="5"/>
      <c r="P50" s="7">
        <f t="shared" si="1"/>
        <v>0</v>
      </c>
    </row>
    <row r="51" spans="1:16" x14ac:dyDescent="0.3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>
        <f>+J52+J53+J54+J55+J56+J57+J58+J59+J60+J61</f>
        <v>34965.82</v>
      </c>
      <c r="K51" s="5"/>
      <c r="L51" s="5"/>
      <c r="M51" s="5"/>
      <c r="N51" s="5"/>
      <c r="O51" s="5"/>
      <c r="P51" s="7">
        <f t="shared" si="1"/>
        <v>5266416.53</v>
      </c>
    </row>
    <row r="52" spans="1:16" x14ac:dyDescent="0.3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>
        <v>0</v>
      </c>
      <c r="K52" s="5"/>
      <c r="L52" s="5"/>
      <c r="M52" s="5"/>
      <c r="N52" s="5"/>
      <c r="O52" s="5"/>
      <c r="P52" s="7">
        <f>+D52+E52+F52+G52+H52+J52+I52+K52+L52+M52+N52+O52</f>
        <v>3368369.71</v>
      </c>
    </row>
    <row r="53" spans="1:16" x14ac:dyDescent="0.3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>
        <v>0</v>
      </c>
      <c r="K53" s="5"/>
      <c r="L53" s="5"/>
      <c r="M53" s="5"/>
      <c r="N53" s="5"/>
      <c r="O53" s="5"/>
      <c r="P53" s="7">
        <f t="shared" si="1"/>
        <v>134638</v>
      </c>
    </row>
    <row r="54" spans="1:16" x14ac:dyDescent="0.3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>
        <v>0</v>
      </c>
      <c r="K54" s="5"/>
      <c r="L54" s="5"/>
      <c r="M54" s="5"/>
      <c r="N54" s="5"/>
      <c r="O54" s="5"/>
      <c r="P54" s="7">
        <f t="shared" si="1"/>
        <v>0</v>
      </c>
    </row>
    <row r="55" spans="1:16" x14ac:dyDescent="0.3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>
        <v>0</v>
      </c>
      <c r="K55" s="5"/>
      <c r="L55" s="5"/>
      <c r="M55" s="5"/>
      <c r="N55" s="5"/>
      <c r="O55" s="5"/>
      <c r="P55" s="7">
        <f t="shared" si="1"/>
        <v>0</v>
      </c>
    </row>
    <row r="56" spans="1:16" x14ac:dyDescent="0.3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>
        <v>0</v>
      </c>
      <c r="K56" s="5"/>
      <c r="L56" s="5"/>
      <c r="M56" s="5"/>
      <c r="N56" s="5"/>
      <c r="O56" s="5"/>
      <c r="P56" s="7">
        <f t="shared" si="1"/>
        <v>47200</v>
      </c>
    </row>
    <row r="57" spans="1:16" x14ac:dyDescent="0.3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6">
        <v>1681243</v>
      </c>
      <c r="I57" s="20">
        <v>0</v>
      </c>
      <c r="J57" s="20">
        <v>34965.82</v>
      </c>
      <c r="K57" s="5"/>
      <c r="L57" s="5"/>
      <c r="M57" s="5"/>
      <c r="N57" s="5"/>
      <c r="O57" s="5"/>
      <c r="P57" s="7">
        <v>1681243</v>
      </c>
    </row>
    <row r="58" spans="1:16" x14ac:dyDescent="0.3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5"/>
      <c r="L58" s="5"/>
      <c r="M58" s="5"/>
      <c r="N58" s="5"/>
      <c r="O58" s="5"/>
      <c r="P58" s="7">
        <f t="shared" si="1"/>
        <v>0</v>
      </c>
    </row>
    <row r="59" spans="1:16" x14ac:dyDescent="0.3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5"/>
      <c r="L59" s="5"/>
      <c r="M59" s="5"/>
      <c r="N59" s="5"/>
      <c r="O59" s="5"/>
      <c r="P59" s="7">
        <f t="shared" si="1"/>
        <v>0</v>
      </c>
    </row>
    <row r="60" spans="1:16" x14ac:dyDescent="0.3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5"/>
      <c r="L60" s="5"/>
      <c r="M60" s="5"/>
      <c r="N60" s="5"/>
      <c r="O60" s="5"/>
      <c r="P60" s="7">
        <f t="shared" si="1"/>
        <v>0</v>
      </c>
    </row>
    <row r="61" spans="1:16" x14ac:dyDescent="0.3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5"/>
      <c r="L61" s="5"/>
      <c r="M61" s="5"/>
      <c r="N61" s="5"/>
      <c r="O61" s="5"/>
      <c r="P61" s="7">
        <f t="shared" si="1"/>
        <v>0</v>
      </c>
    </row>
    <row r="62" spans="1:16" x14ac:dyDescent="0.3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5"/>
      <c r="L62" s="5"/>
      <c r="M62" s="5"/>
      <c r="N62" s="5"/>
      <c r="O62" s="5"/>
      <c r="P62" s="7">
        <f t="shared" si="1"/>
        <v>0</v>
      </c>
    </row>
    <row r="63" spans="1:16" x14ac:dyDescent="0.3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5"/>
      <c r="L63" s="5"/>
      <c r="M63" s="5"/>
      <c r="N63" s="5"/>
      <c r="O63" s="5"/>
      <c r="P63" s="7">
        <f t="shared" si="1"/>
        <v>0</v>
      </c>
    </row>
    <row r="64" spans="1:16" x14ac:dyDescent="0.3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5"/>
      <c r="L64" s="5"/>
      <c r="M64" s="5"/>
      <c r="N64" s="5"/>
      <c r="O64" s="5"/>
      <c r="P64" s="7">
        <f t="shared" si="1"/>
        <v>0</v>
      </c>
    </row>
    <row r="65" spans="1:16" x14ac:dyDescent="0.3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5"/>
      <c r="L65" s="5"/>
      <c r="M65" s="5"/>
      <c r="N65" s="5"/>
      <c r="O65" s="5"/>
      <c r="P65" s="7">
        <f t="shared" si="1"/>
        <v>0</v>
      </c>
    </row>
    <row r="66" spans="1:16" x14ac:dyDescent="0.3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5"/>
      <c r="L66" s="5"/>
      <c r="M66" s="5"/>
      <c r="N66" s="5"/>
      <c r="O66" s="5"/>
      <c r="P66" s="7">
        <f t="shared" si="1"/>
        <v>0</v>
      </c>
    </row>
    <row r="67" spans="1:16" x14ac:dyDescent="0.3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5"/>
      <c r="L67" s="5"/>
      <c r="M67" s="5"/>
      <c r="N67" s="5"/>
      <c r="O67" s="5"/>
      <c r="P67" s="7">
        <f t="shared" si="1"/>
        <v>0</v>
      </c>
    </row>
    <row r="68" spans="1:16" x14ac:dyDescent="0.3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5"/>
      <c r="L68" s="5"/>
      <c r="M68" s="5"/>
      <c r="N68" s="5"/>
      <c r="O68" s="5"/>
      <c r="P68" s="7">
        <f t="shared" si="1"/>
        <v>0</v>
      </c>
    </row>
    <row r="69" spans="1:16" x14ac:dyDescent="0.3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5"/>
      <c r="L69" s="5"/>
      <c r="M69" s="5"/>
      <c r="N69" s="5"/>
      <c r="O69" s="5"/>
      <c r="P69" s="7">
        <f t="shared" si="1"/>
        <v>0</v>
      </c>
    </row>
    <row r="70" spans="1:16" x14ac:dyDescent="0.3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5"/>
      <c r="L70" s="5"/>
      <c r="M70" s="5"/>
      <c r="N70" s="5"/>
      <c r="O70" s="5"/>
      <c r="P70" s="7">
        <f t="shared" si="1"/>
        <v>0</v>
      </c>
    </row>
    <row r="71" spans="1:16" x14ac:dyDescent="0.3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5"/>
      <c r="L71" s="5"/>
      <c r="M71" s="5"/>
      <c r="N71" s="5"/>
      <c r="O71" s="5"/>
      <c r="P71" s="7">
        <f t="shared" si="1"/>
        <v>0</v>
      </c>
    </row>
    <row r="72" spans="1:16" x14ac:dyDescent="0.3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5"/>
      <c r="L72" s="5"/>
      <c r="M72" s="5"/>
      <c r="N72" s="5"/>
      <c r="O72" s="5"/>
      <c r="P72" s="7">
        <f t="shared" si="1"/>
        <v>0</v>
      </c>
    </row>
    <row r="73" spans="1:16" x14ac:dyDescent="0.3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6">+G74+G77+G80</f>
        <v>0</v>
      </c>
      <c r="H73" s="8">
        <f t="shared" si="6"/>
        <v>0</v>
      </c>
      <c r="I73" s="8">
        <f t="shared" si="6"/>
        <v>0</v>
      </c>
      <c r="J73" s="8">
        <v>0</v>
      </c>
      <c r="K73" s="8">
        <f t="shared" si="6"/>
        <v>0</v>
      </c>
      <c r="L73" s="8">
        <f t="shared" si="6"/>
        <v>0</v>
      </c>
      <c r="M73" s="8">
        <f t="shared" si="6"/>
        <v>0</v>
      </c>
      <c r="N73" s="8">
        <f t="shared" si="6"/>
        <v>0</v>
      </c>
      <c r="O73" s="8">
        <f t="shared" si="6"/>
        <v>0</v>
      </c>
      <c r="P73" s="8">
        <f>+P74+P77+P80</f>
        <v>0</v>
      </c>
    </row>
    <row r="74" spans="1:16" x14ac:dyDescent="0.3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/>
      <c r="L74" s="5"/>
      <c r="M74" s="5"/>
      <c r="N74" s="5"/>
      <c r="O74" s="5"/>
      <c r="P74" s="7">
        <f t="shared" ref="P74:P82" si="7">+D74+E74+F74+G74+H74+J74+I74+K74+L74+M74+N74+O74</f>
        <v>0</v>
      </c>
    </row>
    <row r="75" spans="1:16" x14ac:dyDescent="0.3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/>
      <c r="L75" s="5"/>
      <c r="M75" s="5"/>
      <c r="N75" s="5"/>
      <c r="O75" s="5"/>
      <c r="P75" s="7">
        <f t="shared" si="7"/>
        <v>0</v>
      </c>
    </row>
    <row r="76" spans="1:16" x14ac:dyDescent="0.3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/>
      <c r="L76" s="5"/>
      <c r="M76" s="5"/>
      <c r="N76" s="5"/>
      <c r="O76" s="5"/>
      <c r="P76" s="7">
        <f t="shared" si="7"/>
        <v>0</v>
      </c>
    </row>
    <row r="77" spans="1:16" x14ac:dyDescent="0.3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/>
      <c r="L77" s="5"/>
      <c r="M77" s="5"/>
      <c r="N77" s="5"/>
      <c r="O77" s="5"/>
      <c r="P77" s="7">
        <f t="shared" si="7"/>
        <v>0</v>
      </c>
    </row>
    <row r="78" spans="1:16" x14ac:dyDescent="0.3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/>
      <c r="L78" s="5"/>
      <c r="M78" s="5"/>
      <c r="N78" s="5"/>
      <c r="O78" s="5"/>
      <c r="P78" s="7">
        <f t="shared" si="7"/>
        <v>0</v>
      </c>
    </row>
    <row r="79" spans="1:16" x14ac:dyDescent="0.3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/>
      <c r="L79" s="5"/>
      <c r="M79" s="5"/>
      <c r="N79" s="5"/>
      <c r="O79" s="5"/>
      <c r="P79" s="7">
        <f t="shared" si="7"/>
        <v>0</v>
      </c>
    </row>
    <row r="80" spans="1:16" x14ac:dyDescent="0.3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/>
      <c r="L80" s="5"/>
      <c r="M80" s="5"/>
      <c r="N80" s="5"/>
      <c r="O80" s="5"/>
      <c r="P80" s="7">
        <f t="shared" si="7"/>
        <v>0</v>
      </c>
    </row>
    <row r="81" spans="1:18" x14ac:dyDescent="0.3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/>
      <c r="L81" s="5"/>
      <c r="M81" s="5"/>
      <c r="N81" s="5"/>
      <c r="O81" s="5"/>
      <c r="P81" s="7">
        <f t="shared" si="7"/>
        <v>0</v>
      </c>
    </row>
    <row r="82" spans="1:18" x14ac:dyDescent="0.3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>+H35+H25+H15+H9+H51</f>
        <v>67726657.49000001</v>
      </c>
      <c r="I82" s="16">
        <f>+I35+I25+I15+I9+I51</f>
        <v>46503074.589999996</v>
      </c>
      <c r="J82" s="16">
        <f>+J35+J25+J15+J9+J51</f>
        <v>54224488.82</v>
      </c>
      <c r="K82" s="25"/>
      <c r="L82" s="25"/>
      <c r="M82" s="25"/>
      <c r="N82" s="25"/>
      <c r="O82" s="25"/>
      <c r="P82" s="31">
        <f t="shared" si="7"/>
        <v>351121025.10999995</v>
      </c>
      <c r="R82" s="26"/>
    </row>
    <row r="83" spans="1:18" x14ac:dyDescent="0.3">
      <c r="A83" t="s">
        <v>79</v>
      </c>
    </row>
    <row r="85" spans="1:18" ht="12" customHeight="1" x14ac:dyDescent="0.3">
      <c r="A85" s="49" t="s">
        <v>86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</row>
    <row r="86" spans="1:18" ht="18.75" customHeight="1" x14ac:dyDescent="0.3">
      <c r="A86" s="50" t="s">
        <v>87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8" ht="31.5" customHeight="1" x14ac:dyDescent="0.3">
      <c r="A87" s="51" t="s">
        <v>88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8" ht="31.5" customHeight="1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8" ht="31.5" customHeight="1" x14ac:dyDescent="0.3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8" x14ac:dyDescent="0.3">
      <c r="A91" s="10" t="s">
        <v>105</v>
      </c>
      <c r="B91" s="10"/>
      <c r="C91" s="10"/>
      <c r="D91" s="10"/>
      <c r="E91" s="10"/>
      <c r="F91" s="10"/>
      <c r="G91" s="10"/>
      <c r="H91" s="10"/>
      <c r="I91" s="11" t="s">
        <v>80</v>
      </c>
    </row>
    <row r="92" spans="1:18" x14ac:dyDescent="0.3">
      <c r="A92" s="12" t="s">
        <v>106</v>
      </c>
      <c r="B92" s="12"/>
      <c r="C92" s="12"/>
      <c r="D92" s="12"/>
      <c r="E92" s="12"/>
      <c r="F92" s="12"/>
      <c r="G92" s="12"/>
      <c r="H92" s="12"/>
      <c r="I92" s="13" t="s">
        <v>81</v>
      </c>
    </row>
    <row r="93" spans="1:18" x14ac:dyDescent="0.3">
      <c r="A93" s="14" t="s">
        <v>107</v>
      </c>
      <c r="B93" s="14"/>
      <c r="C93" s="14"/>
      <c r="D93" s="14"/>
      <c r="E93" s="14"/>
      <c r="F93" s="14"/>
      <c r="G93" s="14"/>
      <c r="H93" s="14"/>
      <c r="I93" s="15" t="s">
        <v>82</v>
      </c>
    </row>
    <row r="94" spans="1:18" x14ac:dyDescent="0.3">
      <c r="A94" s="14"/>
      <c r="B94" s="15"/>
    </row>
    <row r="95" spans="1:18" x14ac:dyDescent="0.3">
      <c r="A95" s="14"/>
      <c r="B95" s="29"/>
    </row>
    <row r="96" spans="1:18" x14ac:dyDescent="0.3">
      <c r="A96" s="48" t="s">
        <v>83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6" x14ac:dyDescent="0.3">
      <c r="A97" s="40" t="s">
        <v>84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x14ac:dyDescent="0.3">
      <c r="A98" s="41" t="s">
        <v>85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</row>
  </sheetData>
  <mergeCells count="15">
    <mergeCell ref="A97:P97"/>
    <mergeCell ref="A98:P98"/>
    <mergeCell ref="C6:C7"/>
    <mergeCell ref="D6:P6"/>
    <mergeCell ref="A6:A7"/>
    <mergeCell ref="B6:B7"/>
    <mergeCell ref="A96:P96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mdilone</cp:lastModifiedBy>
  <cp:lastPrinted>2024-08-01T13:38:42Z</cp:lastPrinted>
  <dcterms:created xsi:type="dcterms:W3CDTF">2021-10-08T14:29:19Z</dcterms:created>
  <dcterms:modified xsi:type="dcterms:W3CDTF">2024-08-13T17:59:22Z</dcterms:modified>
</cp:coreProperties>
</file>