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E3EB775-1827-4F80-BF93-0AE6CA3BB274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 2023" sheetId="11" r:id="rId5"/>
    <sheet name="Hoja6" sheetId="13" r:id="rId6"/>
    <sheet name="Hoja5" sheetId="12" r:id="rId7"/>
    <sheet name="Hoja3" sheetId="7" state="hidden" r:id="rId8"/>
    <sheet name="Hoja4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1" l="1"/>
  <c r="I56" i="11"/>
  <c r="L56" i="11" l="1"/>
  <c r="M56" i="11" l="1"/>
  <c r="K56" i="11"/>
  <c r="J56" i="11"/>
  <c r="F46" i="13" l="1"/>
  <c r="D11" i="13"/>
  <c r="D9" i="13"/>
  <c r="L40" i="12"/>
  <c r="J41" i="12" l="1"/>
  <c r="D18" i="12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<sst xmlns="http://schemas.openxmlformats.org/spreadsheetml/2006/main" count="519" uniqueCount="355">
  <si>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</si>
  <si>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</si>
  <si>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</si>
  <si>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</si>
  <si>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</si>
  <si>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</si>
  <si>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</si>
  <si>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</si>
  <si>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</si>
  <si>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</si>
  <si>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</si>
  <si>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</si>
  <si>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</si>
  <si>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</si>
  <si>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</si>
  <si>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</si>
  <si>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</si>
  <si>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</si>
  <si>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</si>
  <si>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</si>
  <si>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</si>
  <si>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</si>
  <si>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</si>
  <si>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</si>
  <si>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</si>
  <si>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</si>
  <si>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</si>
  <si>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</si>
  <si>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</si>
  <si>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</si>
  <si>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</si>
  <si>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</si>
  <si>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</si>
  <si>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</si>
  <si>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</si>
  <si>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</si>
  <si>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</si>
  <si>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</si>
  <si>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</si>
  <si>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</si>
  <si>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</si>
  <si>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</si>
  <si>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</si>
  <si>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</si>
  <si>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</si>
  <si>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</si>
  <si>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</si>
  <si>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</si>
  <si>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</si>
  <si>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</si>
  <si>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</si>
  <si>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</si>
  <si>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</si>
  <si>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</si>
  <si>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</si>
  <si>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</si>
  <si>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</si>
  <si>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</si>
  <si>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</si>
  <si>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</si>
  <si>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</si>
  <si>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</si>
  <si>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</si>
  <si>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</si>
  <si>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</si>
  <si>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</si>
  <si>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</si>
  <si>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</si>
  <si>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</si>
  <si>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</si>
  <si>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</si>
  <si>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</si>
  <si>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</si>
  <si>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</si>
  <si>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</si>
  <si>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</si>
  <si>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</si>
  <si>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</si>
  <si>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</si>
  <si>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</si>
  <si>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</si>
  <si>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</si>
  <si>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</si>
  <si>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</si>
  <si>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</si>
  <si>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</si>
  <si>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</si>
  <si>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</si>
  <si>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</si>
  <si>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</si>
  <si>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</si>
  <si>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</si>
  <si>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</si>
  <si>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</si>
  <si>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</si>
  <si>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</si>
  <si>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</si>
  <si>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</si>
  <si>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</si>
  <si>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</si>
  <si>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</si>
  <si>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</si>
  <si>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</si>
  <si>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</si>
  <si>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</si>
  <si>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</si>
  <si>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</si>
  <si>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</si>
  <si>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</si>
  <si>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</si>
  <si>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</si>
  <si>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</si>
  <si>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</si>
  <si>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</si>
  <si>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</si>
  <si>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</si>
  <si>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</si>
  <si>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</si>
  <si>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</si>
  <si>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</si>
  <si>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</si>
  <si>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</si>
  <si>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</si>
  <si>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</si>
  <si>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</si>
  <si>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</si>
  <si>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</si>
  <si>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</si>
  <si>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</si>
  <si>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</si>
  <si>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</si>
  <si>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</si>
  <si>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</si>
  <si>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</si>
  <si>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</si>
  <si>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</si>
  <si>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</si>
  <si>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</si>
  <si>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</si>
  <si>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</si>
  <si>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</si>
  <si>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</si>
  <si>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</si>
  <si>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</si>
  <si>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</si>
  <si>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</si>
  <si>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</si>
  <si>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</si>
  <si>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</si>
  <si>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</si>
  <si>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</si>
  <si>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</si>
  <si>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</si>
  <si>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</si>
  <si>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</si>
  <si>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</si>
  <si>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</si>
  <si>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</si>
  <si>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</si>
  <si>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</si>
  <si>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</si>
  <si>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</si>
  <si>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</si>
  <si>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</si>
  <si>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</si>
  <si>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</si>
  <si>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</si>
  <si>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</si>
  <si>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</si>
  <si>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</si>
  <si>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</si>
  <si>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</si>
  <si>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</si>
  <si>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</si>
  <si>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</si>
  <si>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</si>
  <si>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</si>
  <si>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</si>
  <si>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</si>
  <si>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</si>
  <si>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</si>
  <si>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</si>
  <si>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</si>
  <si>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</si>
  <si>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</si>
  <si>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</si>
  <si>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</si>
  <si>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</si>
  <si>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</si>
  <si>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</si>
  <si>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</si>
  <si>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</si>
  <si>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</si>
  <si>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</si>
  <si>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</si>
  <si>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</si>
  <si>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</si>
  <si>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B1500003114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</si>
  <si>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</si>
  <si>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</si>
  <si>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</si>
  <si>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</si>
  <si>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</si>
  <si>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</si>
  <si>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</si>
  <si>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</si>
  <si>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</si>
  <si>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</si>
  <si>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</si>
  <si>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</si>
  <si>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</si>
  <si>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</si>
  <si>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B1500017706</t>
  </si>
  <si>
    <t>B1500002945</t>
  </si>
  <si>
    <t>B1500004924</t>
  </si>
  <si>
    <t>B1500000212</t>
  </si>
  <si>
    <t>MATLES USO DEPTO INFORMATICA</t>
  </si>
  <si>
    <t>B1500000215</t>
  </si>
  <si>
    <t>B1500000017</t>
  </si>
  <si>
    <t>B1500003414</t>
  </si>
  <si>
    <t>B1500045385</t>
  </si>
  <si>
    <t>B1500012640</t>
  </si>
  <si>
    <t>B1500000099</t>
  </si>
  <si>
    <t>B1500000098</t>
  </si>
  <si>
    <t>B1500006493</t>
  </si>
  <si>
    <t>B1500000217</t>
  </si>
  <si>
    <t>B1500000165</t>
  </si>
  <si>
    <t>B1500000223</t>
  </si>
  <si>
    <t>B1500000100</t>
  </si>
  <si>
    <t>B1500000685</t>
  </si>
  <si>
    <t>B1500000140</t>
  </si>
  <si>
    <t>B1500000449</t>
  </si>
  <si>
    <t>B1500000450</t>
  </si>
  <si>
    <t>B1500000451</t>
  </si>
  <si>
    <t>B1500000452</t>
  </si>
  <si>
    <t>B1500000454</t>
  </si>
  <si>
    <t>B1500000455</t>
  </si>
  <si>
    <t>B1500000456</t>
  </si>
  <si>
    <t>B1500000457</t>
  </si>
  <si>
    <t>B1500000458</t>
  </si>
  <si>
    <t>B1500000453</t>
  </si>
  <si>
    <t>TERMEX CONSTRUCCIONES</t>
  </si>
  <si>
    <t>B1500000002</t>
  </si>
  <si>
    <t>B1500003426</t>
  </si>
  <si>
    <t>GTG INDUSTRIAL</t>
  </si>
  <si>
    <t>137.057.00</t>
  </si>
  <si>
    <t>DELTA COMERCIAL</t>
  </si>
  <si>
    <t>GEDESCO</t>
  </si>
  <si>
    <t>HYLSA</t>
  </si>
  <si>
    <t>B1500000051</t>
  </si>
  <si>
    <t>OSYARY</t>
  </si>
  <si>
    <t>P.A. CATERING</t>
  </si>
  <si>
    <t>OGREMENT 226 SERVICES</t>
  </si>
  <si>
    <t>16//6/2023</t>
  </si>
  <si>
    <t>B1500000022</t>
  </si>
  <si>
    <t xml:space="preserve">SUPPLY DEPOT </t>
  </si>
  <si>
    <t>SIGMA PETROLEUM</t>
  </si>
  <si>
    <t>TROPIGAS DOMINICANA</t>
  </si>
  <si>
    <t>MULTISERVICIOS PAULA</t>
  </si>
  <si>
    <t>CK TRANS MOTORS SRL</t>
  </si>
  <si>
    <t>BAESA MULTISERVICIOS</t>
  </si>
  <si>
    <t>TONER DEPOT MULTISERV</t>
  </si>
  <si>
    <t>MARVSUR</t>
  </si>
  <si>
    <t>PEST PROYECT SOLUTIONS</t>
  </si>
  <si>
    <t>INVERSIONES CORGARHI</t>
  </si>
  <si>
    <t>XIOMARA AMP ESPAILLAT</t>
  </si>
  <si>
    <t>TOTAL CUENTAS POR PAGAR CORRESPONDIENTE AL AÑO 2022</t>
  </si>
  <si>
    <t>A010010011500001305</t>
  </si>
  <si>
    <t>SUPLECA COMERCIAL</t>
  </si>
  <si>
    <t>COMPRA MATERIALES VARIOS</t>
  </si>
  <si>
    <t>BAESA</t>
  </si>
  <si>
    <t>B1500003635</t>
  </si>
  <si>
    <t>GTG</t>
  </si>
  <si>
    <t>AZUCAR</t>
  </si>
  <si>
    <t>MARVICSUR</t>
  </si>
  <si>
    <t>B1500000112</t>
  </si>
  <si>
    <t>ARREGLO FORAL</t>
  </si>
  <si>
    <t>B1500000113</t>
  </si>
  <si>
    <t>REPARACION DE AIRES</t>
  </si>
  <si>
    <t>B1500000178</t>
  </si>
  <si>
    <t>SERV. MANTENIMIENTO DE PLANTA</t>
  </si>
  <si>
    <t>B1500000108</t>
  </si>
  <si>
    <t>Factua No B15000005</t>
  </si>
  <si>
    <t>Porfiria Pineda</t>
  </si>
  <si>
    <t>B1500000115</t>
  </si>
  <si>
    <t>BAESA MULT. SERV.</t>
  </si>
  <si>
    <t>SERV. MANTENIMIENTO DE BOMBA</t>
  </si>
  <si>
    <t>B1500000103</t>
  </si>
  <si>
    <t>ARTEKAL, SRL</t>
  </si>
  <si>
    <t>B1500054751</t>
  </si>
  <si>
    <t>ALTICE</t>
  </si>
  <si>
    <t>SERVCIOS DE INTERNET</t>
  </si>
  <si>
    <t>B1500000609</t>
  </si>
  <si>
    <t>CKTRANS MOTORS, SRL</t>
  </si>
  <si>
    <t>COMPRAS DE LUBRICANTES</t>
  </si>
  <si>
    <t>E450000023276</t>
  </si>
  <si>
    <t>COMPAÑÍA DOMIN. DE TELEFONO</t>
  </si>
  <si>
    <t>SERVICIO TELEFONICO</t>
  </si>
  <si>
    <t>B1500000805</t>
  </si>
  <si>
    <t>VLEZ IMPORT, SRL</t>
  </si>
  <si>
    <t>ALIMENTOS P/ HUMANO</t>
  </si>
  <si>
    <t>B1500002541</t>
  </si>
  <si>
    <t>OGTIC</t>
  </si>
  <si>
    <t>APORTE P/ SOSTENIMIENTO DE ESPACIO</t>
  </si>
  <si>
    <t>B1500002460</t>
  </si>
  <si>
    <t>AGUA PLANETA AZUL</t>
  </si>
  <si>
    <t>B1500163972</t>
  </si>
  <si>
    <t>B1500164037</t>
  </si>
  <si>
    <t>B1500164190</t>
  </si>
  <si>
    <t>B1500164284</t>
  </si>
  <si>
    <t>B1500164370</t>
  </si>
  <si>
    <t>B1500164520</t>
  </si>
  <si>
    <t>B1500164709</t>
  </si>
  <si>
    <t>COMPRA DE COMBUSTIBLES</t>
  </si>
  <si>
    <t>SIGMA PETROLEUM CORP., S.A.</t>
  </si>
  <si>
    <t>TONER DEPOT</t>
  </si>
  <si>
    <t>P.A. CATERING, SRL</t>
  </si>
  <si>
    <t>B1500003118</t>
  </si>
  <si>
    <t>B1500003097</t>
  </si>
  <si>
    <t>PECONSTU, SRL</t>
  </si>
  <si>
    <t>SERVICIOS E INSTALACIONES TECNIC</t>
  </si>
  <si>
    <t>B1500000104</t>
  </si>
  <si>
    <t>B1500000068</t>
  </si>
  <si>
    <t>MOVIANTO CORPORATION, SRL</t>
  </si>
  <si>
    <t>B1500001984</t>
  </si>
  <si>
    <t>A FUEGO LENTO, SRL</t>
  </si>
  <si>
    <t>B1500000144</t>
  </si>
  <si>
    <t>XIOMARA AMPARO I. ESPAILLAT</t>
  </si>
  <si>
    <t>PUBLICACIONES AHORA, S. A.</t>
  </si>
  <si>
    <t>EDITORA HOY, S. A.</t>
  </si>
  <si>
    <t>VELEZ IMPORT, SRL</t>
  </si>
  <si>
    <t>31/11/2023</t>
  </si>
  <si>
    <t>GTG INDUSTRIAL, SRL</t>
  </si>
  <si>
    <t>278629-43</t>
  </si>
  <si>
    <t>B1500049901</t>
  </si>
  <si>
    <t>B1500006822</t>
  </si>
  <si>
    <t>B1500000154</t>
  </si>
  <si>
    <t>B1500000153</t>
  </si>
  <si>
    <t>B1500006921</t>
  </si>
  <si>
    <t>B1500002898</t>
  </si>
  <si>
    <t>SERVICIO Y REPARACION DE EQUIPOS</t>
  </si>
  <si>
    <t>SERVICIO Y  REPARACION DE EQUIPOS</t>
  </si>
  <si>
    <t>SERVICIO DE CATERING</t>
  </si>
  <si>
    <t xml:space="preserve">SERVICIO DE ALQUILER LOCAL </t>
  </si>
  <si>
    <t>SERVICIO DE CONT .ALQUILER VEHICULO</t>
  </si>
  <si>
    <t>B1500003538</t>
  </si>
  <si>
    <t>SERVICIO DE PUBLICIDAD</t>
  </si>
  <si>
    <t>B1500006437</t>
  </si>
  <si>
    <t>20/10/20232</t>
  </si>
  <si>
    <t>B1500014930</t>
  </si>
  <si>
    <t>B1500000782</t>
  </si>
  <si>
    <t>B1500000806</t>
  </si>
  <si>
    <t>B1500003691</t>
  </si>
  <si>
    <t>AL 31 DE OCTUBRE 2023</t>
  </si>
  <si>
    <t xml:space="preserve">No ha sido pagada porque esta presentando situaciones con los impuestos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</si>
</sst>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8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43" fontId="18" fillId="0" borderId="1" xfId="1" applyNumberFormat="1" applyFont="1" applyFill="1" applyBorder="1"/>
    <xf numFmtId="43" fontId="18" fillId="0" borderId="1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43" fontId="0" fillId="0" borderId="0" xfId="0" applyNumberFormat="1"/>
    <xf numFmtId="4" fontId="17" fillId="3" borderId="1" xfId="0" applyNumberFormat="1" applyFont="1" applyFill="1" applyBorder="1" applyAlignment="1">
      <alignment horizontal="center" vertical="center" wrapText="1"/>
    </xf>
    <xf numFmtId="165" fontId="15" fillId="2" borderId="19" xfId="0" applyNumberFormat="1" applyFont="1" applyFill="1" applyBorder="1" applyAlignment="1">
      <alignment horizontal="right" vertical="center" wrapText="1"/>
    </xf>
    <xf numFmtId="43" fontId="18" fillId="0" borderId="21" xfId="1" applyNumberFormat="1" applyFont="1" applyFill="1" applyBorder="1"/>
    <xf numFmtId="14" fontId="17" fillId="0" borderId="22" xfId="0" applyNumberFormat="1" applyFont="1" applyBorder="1" applyAlignment="1">
      <alignment horizontal="justify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" fontId="17" fillId="0" borderId="23" xfId="0" applyNumberFormat="1" applyFont="1" applyBorder="1" applyAlignment="1">
      <alignment horizontal="right" vertical="center" wrapText="1"/>
    </xf>
    <xf numFmtId="14" fontId="17" fillId="0" borderId="24" xfId="0" applyNumberFormat="1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right" vertical="center" wrapText="1"/>
    </xf>
    <xf numFmtId="4" fontId="17" fillId="0" borderId="25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justify" vertical="center" wrapText="1"/>
    </xf>
    <xf numFmtId="4" fontId="15" fillId="4" borderId="25" xfId="0" applyNumberFormat="1" applyFont="1" applyFill="1" applyBorder="1" applyAlignment="1">
      <alignment horizontal="center" vertical="center" wrapText="1"/>
    </xf>
    <xf numFmtId="4" fontId="17" fillId="0" borderId="24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4" fontId="17" fillId="0" borderId="22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43" fontId="19" fillId="0" borderId="1" xfId="1" applyNumberFormat="1" applyFont="1" applyFill="1" applyBorder="1"/>
    <xf numFmtId="43" fontId="18" fillId="3" borderId="1" xfId="1" applyNumberFormat="1" applyFont="1" applyFill="1" applyBorder="1"/>
    <xf numFmtId="43" fontId="18" fillId="3" borderId="1" xfId="1" applyNumberFormat="1" applyFont="1" applyFill="1" applyBorder="1" applyAlignment="1">
      <alignment horizontal="right"/>
    </xf>
    <xf numFmtId="0" fontId="17" fillId="3" borderId="1" xfId="0" applyFont="1" applyFill="1" applyBorder="1"/>
    <xf numFmtId="1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165" fontId="17" fillId="3" borderId="1" xfId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3" borderId="1" xfId="0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5" fontId="18" fillId="3" borderId="1" xfId="1" applyFont="1" applyFill="1" applyBorder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165" fontId="17" fillId="0" borderId="1" xfId="1" applyFont="1" applyBorder="1"/>
    <xf numFmtId="0" fontId="17" fillId="0" borderId="1" xfId="0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4" fontId="17" fillId="3" borderId="1" xfId="0" applyNumberFormat="1" applyFont="1" applyFill="1" applyBorder="1" applyAlignment="1">
      <alignment horizontal="center"/>
    </xf>
    <xf numFmtId="165" fontId="0" fillId="3" borderId="1" xfId="1" applyFont="1" applyFill="1" applyBorder="1"/>
    <xf numFmtId="165" fontId="17" fillId="3" borderId="1" xfId="1" applyFont="1" applyFill="1" applyBorder="1"/>
    <xf numFmtId="0" fontId="0" fillId="0" borderId="20" xfId="0" applyBorder="1"/>
    <xf numFmtId="14" fontId="17" fillId="3" borderId="18" xfId="0" applyNumberFormat="1" applyFont="1" applyFill="1" applyBorder="1" applyAlignment="1">
      <alignment horizontal="center" vertical="center"/>
    </xf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166" fontId="17" fillId="3" borderId="18" xfId="0" applyNumberFormat="1" applyFont="1" applyFill="1" applyBorder="1" applyAlignment="1">
      <alignment horizontal="center"/>
    </xf>
    <xf numFmtId="14" fontId="17" fillId="0" borderId="18" xfId="0" applyNumberFormat="1" applyFont="1" applyBorder="1"/>
    <xf numFmtId="14" fontId="17" fillId="3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 wrapText="1"/>
    </xf>
    <xf numFmtId="0" fontId="0" fillId="0" borderId="19" xfId="0" applyFill="1" applyBorder="1"/>
    <xf numFmtId="0" fontId="15" fillId="2" borderId="1" xfId="0" applyFont="1" applyFill="1" applyBorder="1" applyAlignment="1">
      <alignment horizontal="center" vertical="center"/>
    </xf>
    <xf numFmtId="166" fontId="13" fillId="0" borderId="28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vertical="center" wrapText="1"/>
    </xf>
    <xf numFmtId="14" fontId="17" fillId="3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/>
    </xf>
    <xf numFmtId="0" fontId="18" fillId="0" borderId="11" xfId="0" applyFont="1" applyFill="1" applyBorder="1"/>
    <xf numFmtId="4" fontId="17" fillId="3" borderId="11" xfId="0" applyNumberFormat="1" applyFont="1" applyFill="1" applyBorder="1" applyAlignment="1">
      <alignment horizontal="center" vertical="center" wrapText="1"/>
    </xf>
    <xf numFmtId="43" fontId="18" fillId="0" borderId="11" xfId="1" applyNumberFormat="1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7" fillId="0" borderId="26" xfId="0" applyNumberFormat="1" applyFont="1" applyBorder="1" applyAlignment="1">
      <alignment horizontal="justify" vertical="center" wrapText="1"/>
    </xf>
    <xf numFmtId="14" fontId="17" fillId="0" borderId="24" xfId="0" applyNumberFormat="1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4" fontId="17" fillId="0" borderId="26" xfId="0" applyNumberFormat="1" applyFont="1" applyBorder="1" applyAlignment="1">
      <alignment horizontal="right" vertical="center" wrapText="1"/>
    </xf>
    <xf numFmtId="4" fontId="17" fillId="0" borderId="24" xfId="0" applyNumberFormat="1" applyFont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15" fillId="4" borderId="23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3" t="s">
        <v>17</v>
      </c>
      <c r="B45" s="144"/>
      <c r="C45" s="144"/>
      <c r="D45" s="144"/>
      <c r="E45" s="145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9"/>
  <sheetViews>
    <sheetView tabSelected="1" zoomScale="98" zoomScaleNormal="98" workbookViewId="0">
      <selection activeCell="A56" sqref="A56:F56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14.28515625" customWidth="1"/>
    <col min="11" max="11" width="13.85546875" customWidth="1"/>
    <col min="12" max="12" width="14.7109375" customWidth="1"/>
    <col min="13" max="13" width="16" customWidth="1"/>
  </cols>
  <sheetData>
    <row r="1" spans="1:25" ht="15" customHeight="1" x14ac:dyDescent="0.25">
      <c r="A1" s="154" t="s">
        <v>200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25" ht="9.75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25" ht="18.75" customHeight="1" x14ac:dyDescent="0.25">
      <c r="A3" s="155" t="s">
        <v>180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25" x14ac:dyDescent="0.25">
      <c r="A4" s="156" t="s">
        <v>353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6"/>
    </row>
    <row r="5" spans="1:25" ht="18" customHeight="1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6"/>
      <c r="O5" s="16"/>
    </row>
    <row r="6" spans="1:25" ht="26.25" customHeight="1" x14ac:dyDescent="0.25">
      <c r="A6" s="157" t="s">
        <v>160</v>
      </c>
      <c r="B6" s="157" t="s">
        <v>162</v>
      </c>
      <c r="C6" s="157" t="s">
        <v>163</v>
      </c>
      <c r="D6" s="157" t="s">
        <v>161</v>
      </c>
      <c r="E6" s="157" t="s">
        <v>170</v>
      </c>
      <c r="F6" s="157" t="s">
        <v>171</v>
      </c>
      <c r="G6" s="157" t="s">
        <v>164</v>
      </c>
      <c r="H6" s="157" t="s">
        <v>165</v>
      </c>
      <c r="I6" s="158" t="s">
        <v>167</v>
      </c>
      <c r="J6" s="158"/>
      <c r="K6" s="158"/>
      <c r="L6" s="158"/>
      <c r="M6" s="15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8.5" customHeight="1" x14ac:dyDescent="0.25">
      <c r="A7" s="157"/>
      <c r="B7" s="157"/>
      <c r="C7" s="157"/>
      <c r="D7" s="157"/>
      <c r="E7" s="157"/>
      <c r="F7" s="157"/>
      <c r="G7" s="157"/>
      <c r="H7" s="157"/>
      <c r="I7" s="133" t="s">
        <v>168</v>
      </c>
      <c r="J7" s="148" t="s">
        <v>169</v>
      </c>
      <c r="K7" s="148"/>
      <c r="L7" s="148"/>
      <c r="M7" s="14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7.25" customHeight="1" thickBot="1" x14ac:dyDescent="0.3">
      <c r="A8" s="157"/>
      <c r="B8" s="157"/>
      <c r="C8" s="157"/>
      <c r="D8" s="157"/>
      <c r="E8" s="157"/>
      <c r="F8" s="157"/>
      <c r="G8" s="157"/>
      <c r="H8" s="157"/>
      <c r="I8" s="141" t="s">
        <v>172</v>
      </c>
      <c r="J8" s="141" t="s">
        <v>173</v>
      </c>
      <c r="K8" s="141" t="s">
        <v>174</v>
      </c>
      <c r="L8" s="141" t="s">
        <v>175</v>
      </c>
      <c r="M8" s="142" t="s">
        <v>177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122" customFormat="1" ht="19.5" customHeight="1" x14ac:dyDescent="0.25">
      <c r="A9" s="134">
        <v>41884</v>
      </c>
      <c r="B9" s="135">
        <v>1098</v>
      </c>
      <c r="C9" s="136">
        <v>42018</v>
      </c>
      <c r="D9" s="137" t="s">
        <v>181</v>
      </c>
      <c r="E9" s="138" t="s">
        <v>186</v>
      </c>
      <c r="F9" s="137" t="s">
        <v>190</v>
      </c>
      <c r="G9" s="139" t="s">
        <v>166</v>
      </c>
      <c r="H9" s="140">
        <v>72054.53</v>
      </c>
      <c r="I9" s="139"/>
      <c r="J9" s="139"/>
      <c r="K9" s="139"/>
      <c r="L9" s="97"/>
      <c r="M9" s="70">
        <v>72054.53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56" customFormat="1" ht="19.5" customHeight="1" x14ac:dyDescent="0.25">
      <c r="A10" s="123">
        <v>42352</v>
      </c>
      <c r="B10" s="104">
        <v>1305</v>
      </c>
      <c r="C10" s="96">
        <v>42384</v>
      </c>
      <c r="D10" s="105" t="s">
        <v>267</v>
      </c>
      <c r="E10" s="106" t="s">
        <v>268</v>
      </c>
      <c r="F10" s="105" t="s">
        <v>269</v>
      </c>
      <c r="G10" s="101" t="s">
        <v>166</v>
      </c>
      <c r="H10" s="93">
        <v>547130.6</v>
      </c>
      <c r="I10" s="75"/>
      <c r="J10" s="75"/>
      <c r="K10" s="75"/>
      <c r="L10" s="97"/>
      <c r="M10" s="93">
        <v>547130.6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56" customFormat="1" ht="19.5" customHeight="1" x14ac:dyDescent="0.25">
      <c r="A11" s="124">
        <v>42354</v>
      </c>
      <c r="B11" s="98">
        <v>54</v>
      </c>
      <c r="C11" s="99">
        <v>42385</v>
      </c>
      <c r="D11" s="105" t="s">
        <v>182</v>
      </c>
      <c r="E11" s="106" t="s">
        <v>187</v>
      </c>
      <c r="F11" s="105" t="s">
        <v>191</v>
      </c>
      <c r="G11" s="101" t="s">
        <v>166</v>
      </c>
      <c r="H11" s="93">
        <v>11328</v>
      </c>
      <c r="I11" s="102"/>
      <c r="J11" s="102"/>
      <c r="K11" s="102"/>
      <c r="L11" s="102"/>
      <c r="M11" s="93">
        <v>11328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s="56" customFormat="1" ht="19.5" customHeight="1" x14ac:dyDescent="0.25">
      <c r="A12" s="125">
        <v>42878</v>
      </c>
      <c r="B12" s="98">
        <v>17</v>
      </c>
      <c r="C12" s="99">
        <v>42909</v>
      </c>
      <c r="D12" s="100" t="s">
        <v>183</v>
      </c>
      <c r="E12" s="95" t="s">
        <v>188</v>
      </c>
      <c r="F12" s="100" t="s">
        <v>192</v>
      </c>
      <c r="G12" s="101" t="s">
        <v>166</v>
      </c>
      <c r="H12" s="93">
        <v>37096</v>
      </c>
      <c r="I12" s="102"/>
      <c r="J12" s="102"/>
      <c r="K12" s="102"/>
      <c r="L12" s="102"/>
      <c r="M12" s="93">
        <v>37096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25" s="56" customFormat="1" ht="19.5" customHeight="1" x14ac:dyDescent="0.25">
      <c r="A13" s="125">
        <v>42817</v>
      </c>
      <c r="B13" s="98">
        <v>16</v>
      </c>
      <c r="C13" s="99">
        <v>42848</v>
      </c>
      <c r="D13" s="100" t="s">
        <v>184</v>
      </c>
      <c r="E13" s="95" t="s">
        <v>188</v>
      </c>
      <c r="F13" s="100" t="s">
        <v>192</v>
      </c>
      <c r="G13" s="101" t="s">
        <v>166</v>
      </c>
      <c r="H13" s="93">
        <v>27439.38</v>
      </c>
      <c r="I13" s="102"/>
      <c r="J13" s="102"/>
      <c r="K13" s="102"/>
      <c r="L13" s="102"/>
      <c r="M13" s="93">
        <v>27439.38</v>
      </c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s="56" customFormat="1" ht="19.5" customHeight="1" x14ac:dyDescent="0.25">
      <c r="A14" s="125">
        <v>44183</v>
      </c>
      <c r="B14" s="98">
        <v>5</v>
      </c>
      <c r="C14" s="99">
        <v>44214</v>
      </c>
      <c r="D14" s="100" t="s">
        <v>185</v>
      </c>
      <c r="E14" s="95" t="s">
        <v>189</v>
      </c>
      <c r="F14" s="100" t="s">
        <v>193</v>
      </c>
      <c r="G14" s="101" t="s">
        <v>166</v>
      </c>
      <c r="H14" s="93">
        <v>260511.76</v>
      </c>
      <c r="I14" s="102"/>
      <c r="J14" s="102"/>
      <c r="K14" s="102"/>
      <c r="L14" s="102"/>
      <c r="M14" s="93">
        <v>260511.76</v>
      </c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25" s="56" customFormat="1" ht="19.5" customHeight="1" x14ac:dyDescent="0.25">
      <c r="A15" s="126" t="s">
        <v>194</v>
      </c>
      <c r="B15" s="98">
        <v>135</v>
      </c>
      <c r="C15" s="99">
        <v>44679</v>
      </c>
      <c r="D15" s="100" t="s">
        <v>195</v>
      </c>
      <c r="E15" s="95" t="s">
        <v>196</v>
      </c>
      <c r="F15" s="100" t="s">
        <v>190</v>
      </c>
      <c r="G15" s="101" t="s">
        <v>166</v>
      </c>
      <c r="H15" s="94">
        <v>6956.37</v>
      </c>
      <c r="I15" s="102"/>
      <c r="J15" s="94"/>
      <c r="K15" s="102"/>
      <c r="L15" s="94"/>
      <c r="M15" s="94">
        <v>6956.37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</row>
    <row r="16" spans="1:25" s="56" customFormat="1" ht="19.5" customHeight="1" x14ac:dyDescent="0.25">
      <c r="A16" s="127">
        <v>45076</v>
      </c>
      <c r="B16" s="98">
        <v>212</v>
      </c>
      <c r="C16" s="99">
        <v>45107</v>
      </c>
      <c r="D16" s="100" t="s">
        <v>215</v>
      </c>
      <c r="E16" s="95" t="s">
        <v>196</v>
      </c>
      <c r="F16" s="100" t="s">
        <v>216</v>
      </c>
      <c r="G16" s="101" t="s">
        <v>166</v>
      </c>
      <c r="H16" s="93">
        <v>165154.26999999999</v>
      </c>
      <c r="L16" s="93">
        <v>165154.26999999999</v>
      </c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</row>
    <row r="17" spans="1:25" s="56" customFormat="1" ht="19.5" customHeight="1" x14ac:dyDescent="0.25">
      <c r="A17" s="127">
        <v>45050</v>
      </c>
      <c r="B17" s="98">
        <v>2</v>
      </c>
      <c r="C17" s="99">
        <v>45081</v>
      </c>
      <c r="D17" s="100" t="s">
        <v>209</v>
      </c>
      <c r="E17" s="95" t="s">
        <v>210</v>
      </c>
      <c r="F17" s="100" t="s">
        <v>211</v>
      </c>
      <c r="G17" s="101" t="s">
        <v>166</v>
      </c>
      <c r="H17" s="93">
        <v>167560</v>
      </c>
      <c r="L17" s="93">
        <v>167560</v>
      </c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s="56" customFormat="1" ht="19.5" customHeight="1" x14ac:dyDescent="0.25">
      <c r="A18" s="127">
        <v>45162</v>
      </c>
      <c r="B18" s="98">
        <v>649</v>
      </c>
      <c r="C18" s="99">
        <v>45162</v>
      </c>
      <c r="D18" s="100" t="s">
        <v>281</v>
      </c>
      <c r="E18" s="95" t="s">
        <v>270</v>
      </c>
      <c r="F18" s="100" t="s">
        <v>276</v>
      </c>
      <c r="G18" s="101" t="s">
        <v>166</v>
      </c>
      <c r="H18" s="93">
        <v>184318.93</v>
      </c>
      <c r="J18" s="93">
        <v>184318.93</v>
      </c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1:25" s="56" customFormat="1" ht="19.5" customHeight="1" x14ac:dyDescent="0.25">
      <c r="A19" s="127">
        <v>45187</v>
      </c>
      <c r="B19" s="98">
        <v>112</v>
      </c>
      <c r="C19" s="99">
        <v>45217</v>
      </c>
      <c r="D19" s="100" t="s">
        <v>275</v>
      </c>
      <c r="E19" s="95" t="s">
        <v>270</v>
      </c>
      <c r="F19" s="100" t="s">
        <v>276</v>
      </c>
      <c r="G19" s="101" t="s">
        <v>166</v>
      </c>
      <c r="H19" s="93">
        <v>146660.20000000001</v>
      </c>
      <c r="J19" s="93">
        <v>146660.20000000001</v>
      </c>
      <c r="K19" s="102"/>
      <c r="L19" s="102"/>
      <c r="M19" s="102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s="56" customFormat="1" ht="19.5" customHeight="1" x14ac:dyDescent="0.25">
      <c r="A20" s="127">
        <v>45194</v>
      </c>
      <c r="B20" s="98">
        <v>102570</v>
      </c>
      <c r="C20" s="99">
        <v>45220</v>
      </c>
      <c r="D20" s="100" t="s">
        <v>271</v>
      </c>
      <c r="E20" s="95" t="s">
        <v>272</v>
      </c>
      <c r="F20" s="100" t="s">
        <v>273</v>
      </c>
      <c r="G20" s="101" t="s">
        <v>166</v>
      </c>
      <c r="H20" s="93">
        <v>16240</v>
      </c>
      <c r="J20" s="93">
        <v>16240</v>
      </c>
      <c r="K20" s="102"/>
      <c r="L20" s="102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s="56" customFormat="1" ht="19.5" customHeight="1" x14ac:dyDescent="0.25">
      <c r="A21" s="127">
        <v>45195</v>
      </c>
      <c r="B21" s="98">
        <v>113</v>
      </c>
      <c r="C21" s="99">
        <v>45225</v>
      </c>
      <c r="D21" s="100" t="s">
        <v>277</v>
      </c>
      <c r="E21" s="95" t="s">
        <v>270</v>
      </c>
      <c r="F21" s="100" t="s">
        <v>278</v>
      </c>
      <c r="G21" s="101" t="s">
        <v>166</v>
      </c>
      <c r="H21" s="93">
        <v>128684.66</v>
      </c>
      <c r="J21" s="93">
        <v>128684.66</v>
      </c>
      <c r="K21" s="102"/>
      <c r="L21" s="102"/>
      <c r="M21" s="102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s="56" customFormat="1" ht="19.5" customHeight="1" x14ac:dyDescent="0.25">
      <c r="A22" s="127">
        <v>45196</v>
      </c>
      <c r="B22" s="98">
        <v>178</v>
      </c>
      <c r="C22" s="99">
        <v>45226</v>
      </c>
      <c r="D22" s="100" t="s">
        <v>279</v>
      </c>
      <c r="E22" s="95" t="s">
        <v>274</v>
      </c>
      <c r="F22" s="100" t="s">
        <v>280</v>
      </c>
      <c r="G22" s="101" t="s">
        <v>166</v>
      </c>
      <c r="H22" s="93">
        <v>346522.44</v>
      </c>
      <c r="J22" s="93">
        <v>346522.44</v>
      </c>
      <c r="K22" s="102"/>
      <c r="L22" s="102"/>
      <c r="M22" s="102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s="56" customFormat="1" ht="19.5" customHeight="1" x14ac:dyDescent="0.25">
      <c r="A23" s="127">
        <v>45223</v>
      </c>
      <c r="B23" s="98">
        <v>1344</v>
      </c>
      <c r="C23" s="99">
        <v>45254</v>
      </c>
      <c r="D23" s="100" t="s">
        <v>284</v>
      </c>
      <c r="E23" s="95" t="s">
        <v>285</v>
      </c>
      <c r="F23" s="100" t="s">
        <v>286</v>
      </c>
      <c r="G23" s="101" t="s">
        <v>166</v>
      </c>
      <c r="H23" s="121">
        <v>41733.33</v>
      </c>
      <c r="I23" s="113">
        <v>41733.33</v>
      </c>
      <c r="J23" s="93"/>
      <c r="K23" s="102"/>
      <c r="L23" s="102"/>
      <c r="M23" s="102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s="55" customFormat="1" ht="19.5" customHeight="1" x14ac:dyDescent="0.25">
      <c r="A24" s="127">
        <v>45223</v>
      </c>
      <c r="B24" s="117">
        <v>672</v>
      </c>
      <c r="C24" s="99">
        <v>45254</v>
      </c>
      <c r="D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>
      </c>
      <c r="I24" s="120">
        <v>389872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56" customFormat="1" ht="19.5" customHeight="1" x14ac:dyDescent="0.25">
      <c r="A25" s="127">
        <v>45214</v>
      </c>
      <c r="B25" s="98"/>
      <c r="C25" s="99">
        <v>45245</v>
      </c>
      <c r="D25" s="100" t="s">
        <v>289</v>
      </c>
      <c r="E25" s="95" t="s">
        <v>290</v>
      </c>
      <c r="F25" s="100" t="s">
        <v>291</v>
      </c>
      <c r="G25" s="101" t="s">
        <v>166</v>
      </c>
      <c r="H25" s="113">
        <v>30666.02</v>
      </c>
      <c r="I25" s="113">
        <v>30666.02</v>
      </c>
      <c r="J25" s="93"/>
      <c r="K25" s="102"/>
      <c r="L25" s="102"/>
      <c r="M25" s="102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s="56" customFormat="1" ht="19.5" customHeight="1" x14ac:dyDescent="0.25">
      <c r="A26" s="127">
        <v>45204</v>
      </c>
      <c r="B26" s="98">
        <v>2386</v>
      </c>
      <c r="C26" s="99">
        <v>45235</v>
      </c>
      <c r="D26" s="100" t="s">
        <v>292</v>
      </c>
      <c r="E26" s="95" t="s">
        <v>293</v>
      </c>
      <c r="F26" s="100" t="s">
        <v>294</v>
      </c>
      <c r="G26" s="101" t="s">
        <v>166</v>
      </c>
      <c r="H26" s="113">
        <v>203270.34</v>
      </c>
      <c r="I26" s="113">
        <v>203270.34</v>
      </c>
      <c r="J26" s="93"/>
      <c r="K26" s="102"/>
      <c r="L26" s="102"/>
      <c r="M26" s="102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s="56" customFormat="1" ht="19.5" customHeight="1" x14ac:dyDescent="0.25">
      <c r="A27" s="127">
        <v>45215</v>
      </c>
      <c r="B27" s="98">
        <v>122</v>
      </c>
      <c r="C27" s="99">
        <v>45246</v>
      </c>
      <c r="D27" s="100" t="s">
        <v>295</v>
      </c>
      <c r="E27" s="95" t="s">
        <v>296</v>
      </c>
      <c r="F27" s="100" t="s">
        <v>297</v>
      </c>
      <c r="G27" s="101" t="s">
        <v>166</v>
      </c>
      <c r="H27" s="113">
        <v>16396.78</v>
      </c>
      <c r="I27" s="113">
        <v>16396.78</v>
      </c>
      <c r="J27" s="93"/>
      <c r="K27" s="102"/>
      <c r="L27" s="102"/>
      <c r="M27" s="102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s="55" customFormat="1" ht="19.5" customHeight="1" x14ac:dyDescent="0.25">
      <c r="A28" s="128">
        <v>45222</v>
      </c>
      <c r="B28" s="117">
        <v>36538</v>
      </c>
      <c r="C28" s="114">
        <v>45253</v>
      </c>
      <c r="D28" s="115" t="s">
        <v>298</v>
      </c>
      <c r="E28" s="115" t="s">
        <v>299</v>
      </c>
      <c r="F28" s="115" t="s">
        <v>300</v>
      </c>
      <c r="G28" s="101" t="s">
        <v>166</v>
      </c>
      <c r="H28" s="116">
        <v>23010</v>
      </c>
      <c r="I28" s="121">
        <v>23010</v>
      </c>
      <c r="J28" s="115"/>
      <c r="K28" s="115"/>
      <c r="L28" s="115"/>
      <c r="M28" s="1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56" customFormat="1" ht="19.5" customHeight="1" x14ac:dyDescent="0.25">
      <c r="A29" s="127">
        <v>45215</v>
      </c>
      <c r="B29" s="98"/>
      <c r="C29" s="99">
        <v>45246</v>
      </c>
      <c r="D29" s="100" t="s">
        <v>301</v>
      </c>
      <c r="E29" s="95" t="s">
        <v>302</v>
      </c>
      <c r="F29" s="100" t="s">
        <v>303</v>
      </c>
      <c r="G29" s="101" t="s">
        <v>166</v>
      </c>
      <c r="H29" s="113">
        <v>100031.2</v>
      </c>
      <c r="I29" s="113">
        <v>100031.2</v>
      </c>
      <c r="J29" s="93"/>
      <c r="K29" s="102"/>
      <c r="L29" s="102"/>
      <c r="M29" s="102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5" s="56" customFormat="1" ht="19.5" customHeight="1" x14ac:dyDescent="0.25">
      <c r="A30" s="127">
        <v>45189</v>
      </c>
      <c r="B30" s="98"/>
      <c r="C30" s="99">
        <v>45250</v>
      </c>
      <c r="D30" s="100" t="s">
        <v>304</v>
      </c>
      <c r="E30" s="95" t="s">
        <v>302</v>
      </c>
      <c r="F30" s="100" t="s">
        <v>303</v>
      </c>
      <c r="G30" s="101" t="s">
        <v>166</v>
      </c>
      <c r="H30" s="113">
        <v>100031.2</v>
      </c>
      <c r="I30" s="113">
        <v>100031.2</v>
      </c>
      <c r="J30" s="93"/>
      <c r="K30" s="102"/>
      <c r="L30" s="102"/>
      <c r="M30" s="102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s="56" customFormat="1" ht="19.5" customHeight="1" x14ac:dyDescent="0.25">
      <c r="A31" s="127">
        <v>45170</v>
      </c>
      <c r="B31" s="98">
        <v>1907871</v>
      </c>
      <c r="C31" s="99">
        <v>45231</v>
      </c>
      <c r="D31" s="100" t="s">
        <v>306</v>
      </c>
      <c r="E31" s="95" t="s">
        <v>305</v>
      </c>
      <c r="F31" s="115" t="s">
        <v>300</v>
      </c>
      <c r="G31" s="101" t="s">
        <v>166</v>
      </c>
      <c r="H31" s="113">
        <v>1200</v>
      </c>
      <c r="I31" s="113">
        <v>1200</v>
      </c>
      <c r="J31" s="93"/>
      <c r="K31" s="102"/>
      <c r="L31" s="102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s="56" customFormat="1" ht="19.5" customHeight="1" x14ac:dyDescent="0.25">
      <c r="A32" s="127">
        <v>45173</v>
      </c>
      <c r="B32" s="98">
        <v>1911985</v>
      </c>
      <c r="C32" s="99">
        <v>45234</v>
      </c>
      <c r="D32" s="100" t="s">
        <v>307</v>
      </c>
      <c r="E32" s="95" t="s">
        <v>305</v>
      </c>
      <c r="F32" s="115" t="s">
        <v>300</v>
      </c>
      <c r="G32" s="101" t="s">
        <v>166</v>
      </c>
      <c r="H32" s="113">
        <v>3000</v>
      </c>
      <c r="I32" s="113">
        <v>3000</v>
      </c>
      <c r="J32" s="93"/>
      <c r="K32" s="102"/>
      <c r="L32" s="102"/>
      <c r="M32" s="102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s="55" customFormat="1" ht="19.5" customHeight="1" x14ac:dyDescent="0.25">
      <c r="A33" s="127">
        <v>45177</v>
      </c>
      <c r="B33" s="117">
        <v>1921266</v>
      </c>
      <c r="C33" s="99">
        <v>45238</v>
      </c>
      <c r="D33" s="100" t="s">
        <v>308</v>
      </c>
      <c r="E33" s="95" t="s">
        <v>305</v>
      </c>
      <c r="F33" s="115" t="s">
        <v>300</v>
      </c>
      <c r="G33" s="101" t="s">
        <v>166</v>
      </c>
      <c r="H33" s="116">
        <v>7080</v>
      </c>
      <c r="I33" s="121">
        <v>7080</v>
      </c>
      <c r="J33" s="115"/>
      <c r="K33" s="115"/>
      <c r="L33" s="115"/>
      <c r="M33" s="1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s="55" customFormat="1" ht="19.5" customHeight="1" x14ac:dyDescent="0.25">
      <c r="A34" s="127">
        <v>45184</v>
      </c>
      <c r="B34" s="117">
        <v>1935635</v>
      </c>
      <c r="C34" s="99">
        <v>45245</v>
      </c>
      <c r="D34" s="100" t="s">
        <v>309</v>
      </c>
      <c r="E34" s="95" t="s">
        <v>305</v>
      </c>
      <c r="F34" s="115" t="s">
        <v>300</v>
      </c>
      <c r="G34" s="101" t="s">
        <v>166</v>
      </c>
      <c r="H34" s="116">
        <v>1800</v>
      </c>
      <c r="I34" s="121">
        <v>1800</v>
      </c>
      <c r="J34" s="115"/>
      <c r="K34" s="115"/>
      <c r="L34" s="115"/>
      <c r="M34" s="1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s="55" customFormat="1" ht="19.5" customHeight="1" x14ac:dyDescent="0.25">
      <c r="A35" s="127">
        <v>45188</v>
      </c>
      <c r="B35" s="117">
        <v>1942166</v>
      </c>
      <c r="C35" s="99">
        <v>45249</v>
      </c>
      <c r="D35" s="100" t="s">
        <v>310</v>
      </c>
      <c r="E35" s="95" t="s">
        <v>305</v>
      </c>
      <c r="F35" s="115" t="s">
        <v>300</v>
      </c>
      <c r="G35" s="101" t="s">
        <v>166</v>
      </c>
      <c r="H35" s="116">
        <v>3600</v>
      </c>
      <c r="I35" s="121">
        <v>3600</v>
      </c>
      <c r="J35" s="115"/>
      <c r="K35" s="115"/>
      <c r="L35" s="115"/>
      <c r="M35" s="1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s="55" customFormat="1" ht="19.5" customHeight="1" x14ac:dyDescent="0.25">
      <c r="A36" s="127">
        <v>45190</v>
      </c>
      <c r="B36" s="117">
        <v>1947583</v>
      </c>
      <c r="C36" s="99">
        <v>45251</v>
      </c>
      <c r="D36" s="100" t="s">
        <v>311</v>
      </c>
      <c r="E36" s="95" t="s">
        <v>305</v>
      </c>
      <c r="F36" s="115" t="s">
        <v>300</v>
      </c>
      <c r="G36" s="101" t="s">
        <v>166</v>
      </c>
      <c r="H36" s="116">
        <v>5280</v>
      </c>
      <c r="I36" s="121">
        <v>5280</v>
      </c>
      <c r="J36" s="115"/>
      <c r="K36" s="115"/>
      <c r="L36" s="115"/>
      <c r="M36" s="11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s="55" customFormat="1" ht="19.5" customHeight="1" x14ac:dyDescent="0.25">
      <c r="A37" s="127">
        <v>45197</v>
      </c>
      <c r="B37" s="117">
        <v>1961528</v>
      </c>
      <c r="C37" s="99">
        <v>45258</v>
      </c>
      <c r="D37" s="100" t="s">
        <v>312</v>
      </c>
      <c r="E37" s="95" t="s">
        <v>305</v>
      </c>
      <c r="F37" s="115" t="s">
        <v>300</v>
      </c>
      <c r="G37" s="101" t="s">
        <v>166</v>
      </c>
      <c r="H37" s="116">
        <v>1800</v>
      </c>
      <c r="I37" s="121">
        <v>1800</v>
      </c>
      <c r="J37" s="115"/>
      <c r="K37" s="115"/>
      <c r="L37" s="115"/>
      <c r="M37" s="1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55" customFormat="1" ht="19.5" customHeight="1" x14ac:dyDescent="0.25">
      <c r="A38" s="127">
        <v>45223</v>
      </c>
      <c r="B38" s="61" t="s">
        <v>333</v>
      </c>
      <c r="C38" s="99">
        <v>45254</v>
      </c>
      <c r="D38" s="100" t="s">
        <v>334</v>
      </c>
      <c r="E38" s="95" t="s">
        <v>314</v>
      </c>
      <c r="F38" s="115" t="s">
        <v>313</v>
      </c>
      <c r="G38" s="101" t="s">
        <v>166</v>
      </c>
      <c r="H38" s="116">
        <v>3000000</v>
      </c>
      <c r="I38" s="121">
        <v>3000000</v>
      </c>
      <c r="J38" s="115"/>
      <c r="K38" s="115"/>
      <c r="L38" s="115"/>
      <c r="M38" s="1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s="55" customFormat="1" ht="19.5" customHeight="1" x14ac:dyDescent="0.25">
      <c r="A39" s="127">
        <v>45201</v>
      </c>
      <c r="B39" s="61">
        <v>52318</v>
      </c>
      <c r="C39" s="99">
        <v>45232</v>
      </c>
      <c r="D39" s="100" t="s">
        <v>335</v>
      </c>
      <c r="E39" s="95" t="s">
        <v>315</v>
      </c>
      <c r="F39" s="115" t="s">
        <v>341</v>
      </c>
      <c r="G39" s="101" t="s">
        <v>166</v>
      </c>
      <c r="H39" s="116">
        <v>205716.36</v>
      </c>
      <c r="I39" s="116">
        <v>205716.36</v>
      </c>
      <c r="J39" s="115"/>
      <c r="K39" s="115"/>
      <c r="L39" s="115"/>
      <c r="M39" s="1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s="55" customFormat="1" ht="19.5" customHeight="1" x14ac:dyDescent="0.25">
      <c r="A40" s="127">
        <v>45204</v>
      </c>
      <c r="B40" s="118">
        <v>670</v>
      </c>
      <c r="C40" s="99">
        <v>45235</v>
      </c>
      <c r="D40" s="100" t="s">
        <v>318</v>
      </c>
      <c r="E40" s="95" t="s">
        <v>316</v>
      </c>
      <c r="F40" s="115" t="s">
        <v>342</v>
      </c>
      <c r="G40" s="101" t="s">
        <v>166</v>
      </c>
      <c r="H40" s="116">
        <v>477723</v>
      </c>
      <c r="I40" s="116">
        <v>477723</v>
      </c>
      <c r="J40" s="115"/>
      <c r="K40" s="115"/>
      <c r="L40" s="115"/>
      <c r="M40" s="1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s="55" customFormat="1" ht="19.5" customHeight="1" x14ac:dyDescent="0.25">
      <c r="A41" s="127">
        <v>45216</v>
      </c>
      <c r="B41" s="118">
        <v>671</v>
      </c>
      <c r="C41" s="99">
        <v>45216</v>
      </c>
      <c r="D41" s="100" t="s">
        <v>317</v>
      </c>
      <c r="E41" s="95" t="s">
        <v>316</v>
      </c>
      <c r="F41" s="115" t="s">
        <v>342</v>
      </c>
      <c r="G41" s="101" t="s">
        <v>166</v>
      </c>
      <c r="H41" s="116">
        <v>509842.6</v>
      </c>
      <c r="I41" s="116">
        <v>509842.6</v>
      </c>
      <c r="J41" s="115"/>
      <c r="K41" s="115"/>
      <c r="L41" s="115"/>
      <c r="M41" s="1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s="55" customFormat="1" ht="19.5" customHeight="1" x14ac:dyDescent="0.25">
      <c r="A42" s="127">
        <v>45205</v>
      </c>
      <c r="B42" s="118">
        <v>675</v>
      </c>
      <c r="C42" s="99">
        <v>45236</v>
      </c>
      <c r="D42" s="100" t="s">
        <v>337</v>
      </c>
      <c r="E42" s="95" t="s">
        <v>319</v>
      </c>
      <c r="F42" s="115" t="s">
        <v>340</v>
      </c>
      <c r="G42" s="101" t="s">
        <v>166</v>
      </c>
      <c r="H42" s="116">
        <v>345073.3</v>
      </c>
      <c r="I42" s="116">
        <v>345073.3</v>
      </c>
      <c r="J42" s="115"/>
      <c r="K42" s="115"/>
      <c r="L42" s="115"/>
      <c r="M42" s="1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s="56" customFormat="1" ht="19.5" customHeight="1" x14ac:dyDescent="0.25">
      <c r="A43" s="129">
        <v>45212</v>
      </c>
      <c r="B43" s="98">
        <v>674</v>
      </c>
      <c r="C43" s="99">
        <v>45243</v>
      </c>
      <c r="D43" s="100" t="s">
        <v>336</v>
      </c>
      <c r="E43" s="95" t="s">
        <v>319</v>
      </c>
      <c r="F43" s="115" t="s">
        <v>340</v>
      </c>
      <c r="G43" s="101" t="s">
        <v>166</v>
      </c>
      <c r="H43" s="113">
        <v>38704</v>
      </c>
      <c r="I43" s="113">
        <v>38704</v>
      </c>
      <c r="J43" s="93"/>
      <c r="K43" s="102"/>
      <c r="L43" s="102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s="55" customFormat="1" ht="19.5" customHeight="1" x14ac:dyDescent="0.25">
      <c r="A44" s="129">
        <v>45224</v>
      </c>
      <c r="B44" s="118">
        <v>52834</v>
      </c>
      <c r="C44" s="99">
        <v>45255</v>
      </c>
      <c r="D44" s="100" t="s">
        <v>338</v>
      </c>
      <c r="E44" s="95" t="s">
        <v>315</v>
      </c>
      <c r="F44" s="115" t="s">
        <v>340</v>
      </c>
      <c r="G44" s="101" t="s">
        <v>166</v>
      </c>
      <c r="H44" s="116">
        <v>272187.65000000002</v>
      </c>
      <c r="I44" s="116">
        <v>272187.65000000002</v>
      </c>
      <c r="J44" s="115"/>
      <c r="K44" s="115"/>
      <c r="L44" s="115"/>
      <c r="M44" s="1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s="55" customFormat="1" ht="19.5" customHeight="1" x14ac:dyDescent="0.25">
      <c r="A45" s="129">
        <v>45224</v>
      </c>
      <c r="B45" s="118">
        <v>200109562</v>
      </c>
      <c r="C45" s="99">
        <v>45255</v>
      </c>
      <c r="D45" s="100" t="s">
        <v>339</v>
      </c>
      <c r="E45" s="95" t="s">
        <v>320</v>
      </c>
      <c r="F45" s="115" t="s">
        <v>340</v>
      </c>
      <c r="G45" s="101" t="s">
        <v>166</v>
      </c>
      <c r="H45" s="116">
        <v>5900</v>
      </c>
      <c r="I45" s="121">
        <v>5900</v>
      </c>
      <c r="J45" s="115"/>
      <c r="K45" s="115"/>
      <c r="L45" s="115"/>
      <c r="M45" s="1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s="55" customFormat="1" ht="19.5" customHeight="1" x14ac:dyDescent="0.25">
      <c r="A46" s="127">
        <v>45225</v>
      </c>
      <c r="B46" s="61">
        <v>677</v>
      </c>
      <c r="C46" s="114">
        <v>45256</v>
      </c>
      <c r="D46" s="115" t="s">
        <v>321</v>
      </c>
      <c r="E46" s="55" t="s">
        <v>288</v>
      </c>
      <c r="F46" s="115" t="s">
        <v>342</v>
      </c>
      <c r="G46" s="101" t="s">
        <v>166</v>
      </c>
      <c r="H46" s="116">
        <v>321148.79999999999</v>
      </c>
      <c r="I46" s="116">
        <v>321148.79999999999</v>
      </c>
      <c r="J46" s="115"/>
      <c r="K46" s="115"/>
      <c r="L46" s="115"/>
      <c r="M46" s="1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s="55" customFormat="1" ht="19.5" customHeight="1" x14ac:dyDescent="0.25">
      <c r="A47" s="127">
        <v>45226</v>
      </c>
      <c r="B47" s="61">
        <v>678</v>
      </c>
      <c r="C47" s="114">
        <v>45257</v>
      </c>
      <c r="D47" s="115" t="s">
        <v>322</v>
      </c>
      <c r="E47" s="115" t="s">
        <v>323</v>
      </c>
      <c r="F47" s="115" t="s">
        <v>344</v>
      </c>
      <c r="G47" s="101" t="s">
        <v>166</v>
      </c>
      <c r="H47" s="116">
        <v>479847</v>
      </c>
      <c r="I47" s="116">
        <v>479847</v>
      </c>
      <c r="J47" s="115"/>
      <c r="K47" s="115"/>
      <c r="L47" s="115"/>
      <c r="M47" s="1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s="55" customFormat="1" ht="19.5" customHeight="1" x14ac:dyDescent="0.25">
      <c r="A48" s="127">
        <v>45229</v>
      </c>
      <c r="B48" s="61">
        <v>679</v>
      </c>
      <c r="C48" s="114">
        <v>45260</v>
      </c>
      <c r="D48" s="115" t="s">
        <v>324</v>
      </c>
      <c r="E48" s="115" t="s">
        <v>325</v>
      </c>
      <c r="F48" s="115" t="s">
        <v>342</v>
      </c>
      <c r="G48" s="101" t="s">
        <v>166</v>
      </c>
      <c r="H48" s="116">
        <v>469992.82</v>
      </c>
      <c r="I48" s="116">
        <v>469992.82</v>
      </c>
      <c r="J48" s="115"/>
      <c r="K48" s="115"/>
      <c r="L48" s="115"/>
      <c r="M48" s="1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s="55" customFormat="1" ht="19.5" customHeight="1" x14ac:dyDescent="0.25">
      <c r="A49" s="127">
        <v>45229</v>
      </c>
      <c r="B49" s="61">
        <v>680</v>
      </c>
      <c r="C49" s="114">
        <v>45260</v>
      </c>
      <c r="D49" s="115" t="s">
        <v>326</v>
      </c>
      <c r="E49" s="115" t="s">
        <v>327</v>
      </c>
      <c r="F49" s="115" t="s">
        <v>343</v>
      </c>
      <c r="G49" s="101" t="s">
        <v>166</v>
      </c>
      <c r="H49" s="116">
        <v>33060.6</v>
      </c>
      <c r="I49" s="121">
        <v>33060.6</v>
      </c>
      <c r="J49" s="115"/>
      <c r="K49" s="115"/>
      <c r="L49" s="115"/>
      <c r="M49" s="1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s="55" customFormat="1" ht="19.5" customHeight="1" x14ac:dyDescent="0.25">
      <c r="A50" s="127">
        <v>45229</v>
      </c>
      <c r="B50" s="61">
        <v>81021</v>
      </c>
      <c r="C50" s="114">
        <v>45260</v>
      </c>
      <c r="D50" s="115" t="s">
        <v>345</v>
      </c>
      <c r="E50" s="115" t="s">
        <v>328</v>
      </c>
      <c r="F50" s="115" t="s">
        <v>346</v>
      </c>
      <c r="G50" s="101" t="s">
        <v>166</v>
      </c>
      <c r="H50" s="116">
        <v>73088.61</v>
      </c>
      <c r="I50" s="116">
        <v>73088.61</v>
      </c>
      <c r="J50" s="115"/>
      <c r="K50" s="115"/>
      <c r="L50" s="115"/>
      <c r="M50" s="1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s="55" customFormat="1" ht="19.5" customHeight="1" x14ac:dyDescent="0.25">
      <c r="A51" s="127">
        <v>45229</v>
      </c>
      <c r="B51" s="61">
        <v>263004</v>
      </c>
      <c r="C51" s="114">
        <v>45260</v>
      </c>
      <c r="D51" s="115" t="s">
        <v>347</v>
      </c>
      <c r="E51" s="115" t="s">
        <v>329</v>
      </c>
      <c r="F51" s="115" t="s">
        <v>346</v>
      </c>
      <c r="G51" s="101" t="s">
        <v>166</v>
      </c>
      <c r="H51" s="116">
        <v>98996.1</v>
      </c>
      <c r="I51" s="116">
        <v>98996.1</v>
      </c>
      <c r="J51" s="115"/>
      <c r="K51" s="115"/>
      <c r="L51" s="115"/>
      <c r="M51" s="1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s="56" customFormat="1" ht="19.5" customHeight="1" x14ac:dyDescent="0.25">
      <c r="A52" s="127">
        <v>45217</v>
      </c>
      <c r="B52" s="104">
        <v>102576</v>
      </c>
      <c r="C52" s="119">
        <v>45248</v>
      </c>
      <c r="D52" s="95" t="s">
        <v>350</v>
      </c>
      <c r="E52" s="95" t="s">
        <v>330</v>
      </c>
      <c r="F52" s="95" t="s">
        <v>5</v>
      </c>
      <c r="G52" s="101" t="s">
        <v>166</v>
      </c>
      <c r="H52" s="121">
        <v>43200</v>
      </c>
      <c r="I52" s="121">
        <v>43200</v>
      </c>
      <c r="J52" s="95"/>
      <c r="K52" s="95"/>
      <c r="L52" s="95"/>
      <c r="M52" s="95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25" s="55" customFormat="1" ht="19.5" customHeight="1" x14ac:dyDescent="0.25">
      <c r="A53" s="127">
        <v>45230</v>
      </c>
      <c r="B53" s="61">
        <v>102579</v>
      </c>
      <c r="C53" s="114" t="s">
        <v>331</v>
      </c>
      <c r="D53" s="115" t="s">
        <v>351</v>
      </c>
      <c r="E53" s="115" t="s">
        <v>330</v>
      </c>
      <c r="F53" s="95" t="s">
        <v>5</v>
      </c>
      <c r="G53" s="101" t="s">
        <v>166</v>
      </c>
      <c r="H53" s="116">
        <v>245652.4</v>
      </c>
      <c r="I53" s="121">
        <v>245652.4</v>
      </c>
      <c r="J53" s="115"/>
      <c r="K53" s="115"/>
      <c r="L53" s="115"/>
      <c r="M53" s="1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s="55" customFormat="1" ht="19.5" customHeight="1" x14ac:dyDescent="0.25">
      <c r="A54" s="127">
        <v>45219</v>
      </c>
      <c r="B54" s="61">
        <v>102578</v>
      </c>
      <c r="C54" s="114">
        <v>45257</v>
      </c>
      <c r="D54" s="115" t="s">
        <v>352</v>
      </c>
      <c r="E54" s="115" t="s">
        <v>332</v>
      </c>
      <c r="F54" s="95" t="s">
        <v>5</v>
      </c>
      <c r="G54" s="101" t="s">
        <v>166</v>
      </c>
      <c r="H54" s="116">
        <v>152810</v>
      </c>
      <c r="I54" s="121">
        <v>152810</v>
      </c>
      <c r="J54" s="115"/>
      <c r="K54" s="115"/>
      <c r="L54" s="115"/>
      <c r="M54" s="1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s="55" customFormat="1" ht="19.5" customHeight="1" x14ac:dyDescent="0.25">
      <c r="A55" s="127" t="s">
        <v>348</v>
      </c>
      <c r="B55" s="61">
        <v>1004870468</v>
      </c>
      <c r="C55" s="114">
        <v>45250</v>
      </c>
      <c r="D55" s="115" t="s">
        <v>349</v>
      </c>
      <c r="E55" s="115" t="s">
        <v>257</v>
      </c>
      <c r="F55" s="115" t="s">
        <v>313</v>
      </c>
      <c r="G55" s="101" t="s">
        <v>166</v>
      </c>
      <c r="H55" s="116">
        <v>13260</v>
      </c>
      <c r="I55" s="116">
        <v>13260</v>
      </c>
      <c r="J55" s="115"/>
      <c r="K55" s="115"/>
      <c r="L55" s="115"/>
      <c r="M55" s="1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s="132" customFormat="1" ht="16.5" thickBot="1" x14ac:dyDescent="0.3">
      <c r="A56" s="150" t="s">
        <v>17</v>
      </c>
      <c r="B56" s="151"/>
      <c r="C56" s="151"/>
      <c r="D56" s="151"/>
      <c r="E56" s="151"/>
      <c r="F56" s="151"/>
      <c r="G56" s="130"/>
      <c r="H56" s="76">
        <f>SUM(H9:H55)</f>
        <v>9832631.2499999981</v>
      </c>
      <c r="I56" s="131">
        <f>SUM(I19:I55)</f>
        <v>7714974.1100000003</v>
      </c>
      <c r="J56" s="131">
        <f>SUM(J18:J54)</f>
        <v>822426.23</v>
      </c>
      <c r="K56" s="131">
        <f>SUM(K16:K54)</f>
        <v>0</v>
      </c>
      <c r="L56" s="131">
        <f>SUM(L9:L54)</f>
        <v>332714.27</v>
      </c>
      <c r="M56" s="131">
        <f>SUM(M9:M54)</f>
        <v>962516.64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s="103" customFormat="1" ht="15.75" x14ac:dyDescent="0.25">
      <c r="A57" s="110"/>
      <c r="B57" s="110"/>
      <c r="C57" s="110"/>
      <c r="D57" s="110"/>
      <c r="E57" s="110"/>
      <c r="F57" s="110"/>
      <c r="G57" s="110"/>
      <c r="H57" s="111"/>
      <c r="I57" s="112"/>
      <c r="J57" s="112"/>
      <c r="K57" s="112"/>
      <c r="L57" s="112"/>
      <c r="M57" s="112"/>
    </row>
    <row r="58" spans="1:25" s="103" customFormat="1" ht="15.75" x14ac:dyDescent="0.25">
      <c r="A58" s="110"/>
      <c r="B58" s="110"/>
      <c r="C58" s="110"/>
      <c r="D58" s="110"/>
      <c r="E58" s="110"/>
      <c r="F58" s="110"/>
      <c r="G58" s="110"/>
      <c r="H58" s="111"/>
      <c r="I58" s="112"/>
      <c r="J58" s="112"/>
      <c r="K58" s="112"/>
      <c r="L58" s="112"/>
      <c r="M58" s="112"/>
    </row>
    <row r="59" spans="1:25" s="103" customFormat="1" ht="15.75" x14ac:dyDescent="0.25">
      <c r="A59" s="110"/>
      <c r="B59" s="110"/>
      <c r="C59" s="110"/>
      <c r="D59" s="110"/>
      <c r="E59" s="110"/>
      <c r="F59" s="110"/>
      <c r="G59" s="110"/>
      <c r="H59" s="111"/>
      <c r="I59" s="112"/>
      <c r="J59" s="112"/>
      <c r="K59" s="112"/>
      <c r="L59" s="112"/>
      <c r="M59" s="112"/>
    </row>
    <row r="60" spans="1:25" x14ac:dyDescent="0.25">
      <c r="A60" s="72"/>
      <c r="B60" s="72"/>
      <c r="C60" s="73"/>
      <c r="D60" s="73"/>
      <c r="E60" s="73"/>
      <c r="F60" s="73"/>
      <c r="G60" s="73"/>
      <c r="H60" s="73"/>
      <c r="I60" s="73"/>
      <c r="J60" s="73"/>
      <c r="K60" s="16"/>
      <c r="L60" s="67"/>
      <c r="M60" s="67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x14ac:dyDescent="0.25">
      <c r="A61" s="66"/>
      <c r="B61" s="66"/>
      <c r="G61" s="16"/>
      <c r="H61" s="19"/>
      <c r="K61" s="109"/>
      <c r="L61" s="67"/>
      <c r="M61" s="67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x14ac:dyDescent="0.25">
      <c r="A62" s="152" t="s">
        <v>178</v>
      </c>
      <c r="B62" s="152"/>
      <c r="C62" s="152"/>
      <c r="D62" s="49"/>
      <c r="E62" s="152" t="s">
        <v>176</v>
      </c>
      <c r="F62" s="152"/>
      <c r="G62" s="153"/>
      <c r="H62" s="152" t="s">
        <v>179</v>
      </c>
      <c r="I62" s="152"/>
      <c r="J62" s="152"/>
      <c r="K62" s="107"/>
      <c r="L62" s="67"/>
      <c r="M62" s="67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x14ac:dyDescent="0.25">
      <c r="A63" s="149" t="s">
        <v>283</v>
      </c>
      <c r="B63" s="149"/>
      <c r="C63" s="149"/>
      <c r="D63" s="50"/>
      <c r="E63" s="149" t="s">
        <v>198</v>
      </c>
      <c r="F63" s="149"/>
      <c r="G63" s="149"/>
      <c r="H63" s="149" t="s">
        <v>199</v>
      </c>
      <c r="I63" s="149"/>
      <c r="J63" s="149"/>
      <c r="K63" s="107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.75" x14ac:dyDescent="0.25">
      <c r="A64" s="149" t="s">
        <v>207</v>
      </c>
      <c r="B64" s="149"/>
      <c r="C64" s="149"/>
      <c r="D64" s="50"/>
      <c r="E64" s="149" t="s">
        <v>206</v>
      </c>
      <c r="F64" s="149"/>
      <c r="G64" s="149"/>
      <c r="H64" s="149" t="s">
        <v>208</v>
      </c>
      <c r="I64" s="149"/>
      <c r="J64" s="149"/>
      <c r="K64" s="107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.75" x14ac:dyDescent="0.25">
      <c r="A65" s="149"/>
      <c r="B65" s="149"/>
      <c r="C65" s="149"/>
      <c r="D65" s="49"/>
      <c r="E65" s="149"/>
      <c r="F65" s="149"/>
      <c r="G65" s="149"/>
      <c r="H65" s="149"/>
      <c r="I65" s="149"/>
      <c r="J65" s="149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5"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25">
      <c r="A67" s="55" t="s">
        <v>201</v>
      </c>
      <c r="B67" s="55"/>
      <c r="C67" s="55" t="s">
        <v>354</v>
      </c>
      <c r="D67" s="55"/>
      <c r="E67" s="55"/>
      <c r="F67" s="16"/>
      <c r="H67" s="68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25">
      <c r="A68" s="55" t="s">
        <v>202</v>
      </c>
      <c r="B68" s="55"/>
      <c r="C68" s="55" t="s">
        <v>354</v>
      </c>
      <c r="D68" s="55"/>
      <c r="E68" s="55"/>
      <c r="F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25">
      <c r="A69" s="55" t="s">
        <v>203</v>
      </c>
      <c r="B69" s="55"/>
      <c r="C69" s="55" t="s">
        <v>354</v>
      </c>
      <c r="D69" s="55"/>
      <c r="E69" s="55"/>
      <c r="F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25">
      <c r="A70" s="55" t="s">
        <v>204</v>
      </c>
      <c r="B70" s="55"/>
      <c r="C70" s="55" t="s">
        <v>354</v>
      </c>
      <c r="D70" s="55"/>
      <c r="E70" s="55"/>
      <c r="F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25">
      <c r="A71" s="55" t="s">
        <v>205</v>
      </c>
      <c r="B71" s="55"/>
      <c r="C71" s="55" t="s">
        <v>354</v>
      </c>
      <c r="D71" s="55"/>
      <c r="E71" s="55"/>
      <c r="F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25">
      <c r="A72" s="146" t="s">
        <v>282</v>
      </c>
      <c r="B72" s="147"/>
      <c r="C72" s="55" t="s">
        <v>354</v>
      </c>
      <c r="D72" s="55"/>
      <c r="E72" s="55"/>
      <c r="F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x14ac:dyDescent="0.25">
      <c r="A73" s="69"/>
      <c r="B73" s="108"/>
      <c r="H73" s="68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25"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25"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25"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x14ac:dyDescent="0.25"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25"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25">
      <c r="H79" s="68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</sheetData>
  <sortState ref="A9:M17">
    <sortCondition ref="E16:E17"/>
  </sortState>
  <mergeCells count="27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A72:B72"/>
    <mergeCell ref="J7:M7"/>
    <mergeCell ref="A63:C63"/>
    <mergeCell ref="E63:G63"/>
    <mergeCell ref="A56:F56"/>
    <mergeCell ref="A62:C62"/>
    <mergeCell ref="E62:G62"/>
    <mergeCell ref="A64:C64"/>
    <mergeCell ref="E64:G64"/>
    <mergeCell ref="A65:C65"/>
    <mergeCell ref="E65:G65"/>
    <mergeCell ref="H63:J63"/>
    <mergeCell ref="H64:J64"/>
    <mergeCell ref="H62:J62"/>
    <mergeCell ref="H65:J65"/>
  </mergeCells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0471-29B7-4D64-86D7-5514C010A868}">
  <dimension ref="D4:F46"/>
  <sheetViews>
    <sheetView topLeftCell="A8" workbookViewId="0">
      <selection activeCell="F12" sqref="F12:F46"/>
    </sheetView>
  </sheetViews>
  <sheetFormatPr baseColWidth="10" defaultRowHeight="15" x14ac:dyDescent="0.25"/>
  <cols>
    <col min="4" max="4" width="16.42578125" customWidth="1"/>
    <col min="6" max="6" width="24.42578125" customWidth="1"/>
  </cols>
  <sheetData>
    <row r="4" spans="4:6" ht="15.75" x14ac:dyDescent="0.25">
      <c r="D4" s="70">
        <v>72054.53</v>
      </c>
    </row>
    <row r="5" spans="4:6" ht="15.75" x14ac:dyDescent="0.25">
      <c r="D5" s="70">
        <v>547130.6</v>
      </c>
    </row>
    <row r="6" spans="4:6" ht="15.75" x14ac:dyDescent="0.25">
      <c r="D6" s="70">
        <v>11328</v>
      </c>
    </row>
    <row r="7" spans="4:6" ht="15.75" x14ac:dyDescent="0.25">
      <c r="D7" s="70">
        <v>37096</v>
      </c>
    </row>
    <row r="8" spans="4:6" ht="15.75" x14ac:dyDescent="0.25">
      <c r="D8" s="70">
        <v>27439.38</v>
      </c>
    </row>
    <row r="9" spans="4:6" s="69" customFormat="1" ht="15.75" x14ac:dyDescent="0.25">
      <c r="D9" s="92">
        <f>SUM(D4:D8)</f>
        <v>695048.51</v>
      </c>
    </row>
    <row r="10" spans="4:6" ht="15.75" x14ac:dyDescent="0.25">
      <c r="D10" s="70">
        <v>260511.76</v>
      </c>
    </row>
    <row r="11" spans="4:6" s="69" customFormat="1" ht="15.75" x14ac:dyDescent="0.25">
      <c r="D11" s="92">
        <f>SUM(D10)</f>
        <v>260511.76</v>
      </c>
    </row>
    <row r="12" spans="4:6" ht="15.75" x14ac:dyDescent="0.25">
      <c r="F12" s="71">
        <v>6956.37</v>
      </c>
    </row>
    <row r="13" spans="4:6" ht="15.75" x14ac:dyDescent="0.25">
      <c r="F13" s="71">
        <v>137057</v>
      </c>
    </row>
    <row r="14" spans="4:6" ht="15.75" x14ac:dyDescent="0.25">
      <c r="F14" s="70">
        <v>45001.71</v>
      </c>
    </row>
    <row r="15" spans="4:6" ht="15.75" x14ac:dyDescent="0.25">
      <c r="F15" s="70">
        <v>165154.26999999999</v>
      </c>
    </row>
    <row r="16" spans="4:6" ht="15.75" x14ac:dyDescent="0.25">
      <c r="F16" s="70">
        <v>977520.18</v>
      </c>
    </row>
    <row r="17" spans="6:6" ht="15.75" x14ac:dyDescent="0.25">
      <c r="F17" s="70">
        <v>167560</v>
      </c>
    </row>
    <row r="18" spans="6:6" ht="15.75" x14ac:dyDescent="0.25">
      <c r="F18" s="70">
        <v>149898.70000000001</v>
      </c>
    </row>
    <row r="19" spans="6:6" ht="15.75" x14ac:dyDescent="0.25">
      <c r="F19" s="77">
        <v>767000</v>
      </c>
    </row>
    <row r="20" spans="6:6" ht="15.75" x14ac:dyDescent="0.25">
      <c r="F20" s="77">
        <v>534540</v>
      </c>
    </row>
    <row r="21" spans="6:6" ht="15.75" x14ac:dyDescent="0.25">
      <c r="F21" s="77">
        <v>378962.5</v>
      </c>
    </row>
    <row r="22" spans="6:6" ht="15.75" x14ac:dyDescent="0.25">
      <c r="F22" s="77">
        <v>430511.2</v>
      </c>
    </row>
    <row r="23" spans="6:6" ht="15.75" x14ac:dyDescent="0.25">
      <c r="F23" s="77">
        <v>5000000</v>
      </c>
    </row>
    <row r="24" spans="6:6" ht="15.75" x14ac:dyDescent="0.25">
      <c r="F24" s="77">
        <v>13960</v>
      </c>
    </row>
    <row r="25" spans="6:6" ht="15.75" x14ac:dyDescent="0.25">
      <c r="F25" s="77">
        <v>572099.4</v>
      </c>
    </row>
    <row r="26" spans="6:6" ht="15.75" x14ac:dyDescent="0.25">
      <c r="F26" s="77">
        <v>28745.21</v>
      </c>
    </row>
    <row r="27" spans="6:6" ht="15.75" x14ac:dyDescent="0.25">
      <c r="F27" s="77">
        <v>115445.22</v>
      </c>
    </row>
    <row r="28" spans="6:6" ht="15.75" x14ac:dyDescent="0.25">
      <c r="F28" s="77">
        <v>105775.98</v>
      </c>
    </row>
    <row r="29" spans="6:6" ht="15.75" x14ac:dyDescent="0.25">
      <c r="F29" s="77">
        <v>15629.84</v>
      </c>
    </row>
    <row r="30" spans="6:6" ht="15.75" x14ac:dyDescent="0.25">
      <c r="F30" s="77">
        <v>99985.39</v>
      </c>
    </row>
    <row r="31" spans="6:6" ht="15.75" x14ac:dyDescent="0.25">
      <c r="F31" s="77">
        <v>61317</v>
      </c>
    </row>
    <row r="32" spans="6:6" ht="15.75" x14ac:dyDescent="0.25">
      <c r="F32" s="77">
        <v>49685.65</v>
      </c>
    </row>
    <row r="33" spans="6:6" ht="15.75" x14ac:dyDescent="0.25">
      <c r="F33" s="77">
        <v>42656.01</v>
      </c>
    </row>
    <row r="34" spans="6:6" ht="15.75" x14ac:dyDescent="0.25">
      <c r="F34" s="77">
        <v>82490.240000000005</v>
      </c>
    </row>
    <row r="35" spans="6:6" ht="15.75" x14ac:dyDescent="0.25">
      <c r="F35" s="77">
        <v>170787.47</v>
      </c>
    </row>
    <row r="36" spans="6:6" ht="15.75" x14ac:dyDescent="0.25">
      <c r="F36" s="77">
        <v>272159.92</v>
      </c>
    </row>
    <row r="37" spans="6:6" ht="15.75" x14ac:dyDescent="0.25">
      <c r="F37" s="77">
        <v>89203</v>
      </c>
    </row>
    <row r="38" spans="6:6" ht="15.75" x14ac:dyDescent="0.25">
      <c r="F38" s="77">
        <v>271536.28999999998</v>
      </c>
    </row>
    <row r="39" spans="6:6" ht="15.75" x14ac:dyDescent="0.25">
      <c r="F39" s="77">
        <v>295445.09999999998</v>
      </c>
    </row>
    <row r="40" spans="6:6" ht="15.75" x14ac:dyDescent="0.25">
      <c r="F40" s="77">
        <v>33040</v>
      </c>
    </row>
    <row r="41" spans="6:6" ht="15.75" x14ac:dyDescent="0.25">
      <c r="F41" s="77">
        <v>46964</v>
      </c>
    </row>
    <row r="42" spans="6:6" ht="15.75" x14ac:dyDescent="0.25">
      <c r="F42" s="77">
        <v>132116.72</v>
      </c>
    </row>
    <row r="43" spans="6:6" ht="15.75" x14ac:dyDescent="0.25">
      <c r="F43" s="77">
        <v>187487.89</v>
      </c>
    </row>
    <row r="44" spans="6:6" ht="15.75" x14ac:dyDescent="0.25">
      <c r="F44" s="77">
        <v>33060.71</v>
      </c>
    </row>
    <row r="45" spans="6:6" ht="15.75" x14ac:dyDescent="0.25">
      <c r="F45" s="77">
        <v>19970.97</v>
      </c>
    </row>
    <row r="46" spans="6:6" ht="16.5" thickBot="1" x14ac:dyDescent="0.3">
      <c r="F46" s="76">
        <f>SUM(F12:F45)</f>
        <v>11499723.940000005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C40-35A9-486A-8160-BF73972085B0}">
  <dimension ref="D5:L42"/>
  <sheetViews>
    <sheetView workbookViewId="0">
      <selection activeCell="N8" sqref="N8"/>
    </sheetView>
  </sheetViews>
  <sheetFormatPr baseColWidth="10" defaultRowHeight="15" x14ac:dyDescent="0.25"/>
  <cols>
    <col min="10" max="10" width="21" customWidth="1"/>
    <col min="12" max="12" width="16.140625" customWidth="1"/>
  </cols>
  <sheetData>
    <row r="5" spans="4:12" ht="16.5" thickBot="1" x14ac:dyDescent="0.3">
      <c r="D5" s="70">
        <v>34831.550000000003</v>
      </c>
    </row>
    <row r="6" spans="4:12" ht="32.25" thickBot="1" x14ac:dyDescent="0.3">
      <c r="D6" s="70">
        <v>26904</v>
      </c>
      <c r="G6" s="78">
        <v>44648</v>
      </c>
      <c r="H6" s="79" t="s">
        <v>195</v>
      </c>
      <c r="I6" s="79" t="s">
        <v>196</v>
      </c>
      <c r="J6" s="81">
        <v>6956.37</v>
      </c>
      <c r="L6" s="90">
        <v>6956.37</v>
      </c>
    </row>
    <row r="7" spans="4:12" ht="48" thickBot="1" x14ac:dyDescent="0.3">
      <c r="D7" s="70">
        <v>52730.27</v>
      </c>
      <c r="G7" s="82">
        <v>44971</v>
      </c>
      <c r="H7" s="83" t="s">
        <v>197</v>
      </c>
      <c r="I7" s="83" t="s">
        <v>244</v>
      </c>
      <c r="J7" s="84" t="s">
        <v>245</v>
      </c>
      <c r="L7" s="91" t="s">
        <v>245</v>
      </c>
    </row>
    <row r="8" spans="4:12" ht="48" thickBot="1" x14ac:dyDescent="0.3">
      <c r="D8" s="70">
        <v>29211.57</v>
      </c>
      <c r="G8" s="82">
        <v>45057</v>
      </c>
      <c r="H8" s="83" t="s">
        <v>212</v>
      </c>
      <c r="I8" s="83" t="s">
        <v>246</v>
      </c>
      <c r="J8" s="85">
        <v>45001.71</v>
      </c>
      <c r="L8" s="88">
        <v>45001.71</v>
      </c>
    </row>
    <row r="9" spans="4:12" ht="32.25" thickBot="1" x14ac:dyDescent="0.3">
      <c r="D9" s="70">
        <v>9221.7000000000007</v>
      </c>
      <c r="G9" s="82">
        <v>45076</v>
      </c>
      <c r="H9" s="83" t="s">
        <v>215</v>
      </c>
      <c r="I9" s="83" t="s">
        <v>247</v>
      </c>
      <c r="J9" s="85">
        <v>165154.26999999999</v>
      </c>
      <c r="L9" s="88">
        <v>165154.26999999999</v>
      </c>
    </row>
    <row r="10" spans="4:12" ht="32.25" thickBot="1" x14ac:dyDescent="0.3">
      <c r="D10" s="70">
        <v>71238.960000000006</v>
      </c>
      <c r="G10" s="82">
        <v>45062</v>
      </c>
      <c r="H10" s="83" t="s">
        <v>214</v>
      </c>
      <c r="I10" s="83" t="s">
        <v>248</v>
      </c>
      <c r="J10" s="85">
        <v>977520.18</v>
      </c>
      <c r="L10" s="88">
        <v>977520.18</v>
      </c>
    </row>
    <row r="11" spans="4:12" ht="32.25" thickBot="1" x14ac:dyDescent="0.3">
      <c r="D11" s="70">
        <v>12390</v>
      </c>
      <c r="G11" s="82">
        <v>45050</v>
      </c>
      <c r="H11" s="83" t="s">
        <v>249</v>
      </c>
      <c r="I11" s="83" t="s">
        <v>250</v>
      </c>
      <c r="J11" s="85">
        <v>167560</v>
      </c>
      <c r="L11" s="88">
        <v>167560</v>
      </c>
    </row>
    <row r="12" spans="4:12" ht="32.25" thickBot="1" x14ac:dyDescent="0.3">
      <c r="D12" s="70">
        <v>5602.26</v>
      </c>
      <c r="G12" s="82">
        <v>45063</v>
      </c>
      <c r="H12" s="83" t="s">
        <v>213</v>
      </c>
      <c r="I12" s="83" t="s">
        <v>251</v>
      </c>
      <c r="J12" s="85">
        <v>149898.70000000001</v>
      </c>
      <c r="L12" s="88">
        <v>149898.70000000001</v>
      </c>
    </row>
    <row r="13" spans="4:12" ht="48" thickBot="1" x14ac:dyDescent="0.3">
      <c r="D13" s="70">
        <v>63515.88</v>
      </c>
      <c r="G13" s="82">
        <v>45082</v>
      </c>
      <c r="H13" s="83" t="s">
        <v>218</v>
      </c>
      <c r="I13" s="83" t="s">
        <v>252</v>
      </c>
      <c r="J13" s="85">
        <v>767000</v>
      </c>
      <c r="L13" s="88">
        <v>767000</v>
      </c>
    </row>
    <row r="14" spans="4:12" ht="32.25" thickBot="1" x14ac:dyDescent="0.3">
      <c r="D14" s="70">
        <v>7950.5</v>
      </c>
      <c r="G14" s="86" t="s">
        <v>253</v>
      </c>
      <c r="H14" s="83" t="s">
        <v>254</v>
      </c>
      <c r="I14" s="83" t="s">
        <v>255</v>
      </c>
      <c r="J14" s="85">
        <v>534540</v>
      </c>
      <c r="L14" s="88">
        <v>534540</v>
      </c>
    </row>
    <row r="15" spans="4:12" ht="48" thickBot="1" x14ac:dyDescent="0.3">
      <c r="D15" s="70">
        <v>85759.85</v>
      </c>
      <c r="G15" s="82">
        <v>45099</v>
      </c>
      <c r="H15" s="83" t="s">
        <v>219</v>
      </c>
      <c r="I15" s="83" t="s">
        <v>244</v>
      </c>
      <c r="J15" s="85">
        <v>378962.5</v>
      </c>
      <c r="L15" s="88">
        <v>378962.5</v>
      </c>
    </row>
    <row r="16" spans="4:12" ht="48" thickBot="1" x14ac:dyDescent="0.3">
      <c r="D16" s="70">
        <v>37035.360000000001</v>
      </c>
      <c r="G16" s="82">
        <v>45099</v>
      </c>
      <c r="H16" s="83" t="s">
        <v>243</v>
      </c>
      <c r="I16" s="83" t="s">
        <v>244</v>
      </c>
      <c r="J16" s="85">
        <v>430511.2</v>
      </c>
      <c r="L16" s="88">
        <v>430511.2</v>
      </c>
    </row>
    <row r="17" spans="4:12" ht="48" thickBot="1" x14ac:dyDescent="0.3">
      <c r="D17" s="70">
        <v>61875.46</v>
      </c>
      <c r="G17" s="82">
        <v>45086</v>
      </c>
      <c r="H17" s="83" t="s">
        <v>220</v>
      </c>
      <c r="I17" s="83" t="s">
        <v>256</v>
      </c>
      <c r="J17" s="85">
        <v>5000000</v>
      </c>
      <c r="L17" s="88">
        <v>5000000</v>
      </c>
    </row>
    <row r="18" spans="4:12" ht="48" thickBot="1" x14ac:dyDescent="0.3">
      <c r="D18" s="74">
        <f>SUM(D5:D17)</f>
        <v>498267.36000000004</v>
      </c>
      <c r="G18" s="82">
        <v>45072</v>
      </c>
      <c r="H18" s="83" t="s">
        <v>221</v>
      </c>
      <c r="I18" s="83" t="s">
        <v>257</v>
      </c>
      <c r="J18" s="85">
        <v>13960</v>
      </c>
      <c r="L18" s="88">
        <v>13960</v>
      </c>
    </row>
    <row r="19" spans="4:12" ht="48" thickBot="1" x14ac:dyDescent="0.3">
      <c r="G19" s="82">
        <v>45078</v>
      </c>
      <c r="H19" s="83" t="s">
        <v>217</v>
      </c>
      <c r="I19" s="83" t="s">
        <v>258</v>
      </c>
      <c r="J19" s="85">
        <v>572099.4</v>
      </c>
      <c r="L19" s="88">
        <v>572099.4</v>
      </c>
    </row>
    <row r="20" spans="4:12" ht="48" thickBot="1" x14ac:dyDescent="0.3">
      <c r="G20" s="82">
        <v>45084</v>
      </c>
      <c r="H20" s="83" t="s">
        <v>231</v>
      </c>
      <c r="I20" s="83" t="s">
        <v>259</v>
      </c>
      <c r="J20" s="85">
        <v>28745.21</v>
      </c>
      <c r="L20" s="88">
        <v>28745.21</v>
      </c>
    </row>
    <row r="21" spans="4:12" ht="48" thickBot="1" x14ac:dyDescent="0.3">
      <c r="G21" s="82">
        <v>45084</v>
      </c>
      <c r="H21" s="83" t="s">
        <v>232</v>
      </c>
      <c r="I21" s="83" t="s">
        <v>259</v>
      </c>
      <c r="J21" s="85">
        <v>115445.22</v>
      </c>
      <c r="L21" s="88">
        <v>115445.22</v>
      </c>
    </row>
    <row r="22" spans="4:12" ht="48" thickBot="1" x14ac:dyDescent="0.3">
      <c r="G22" s="82">
        <v>45084</v>
      </c>
      <c r="H22" s="83" t="s">
        <v>233</v>
      </c>
      <c r="I22" s="83" t="s">
        <v>259</v>
      </c>
      <c r="J22" s="85">
        <v>105775.98</v>
      </c>
      <c r="L22" s="88">
        <v>105775.98</v>
      </c>
    </row>
    <row r="23" spans="4:12" ht="48" thickBot="1" x14ac:dyDescent="0.3">
      <c r="G23" s="82">
        <v>45084</v>
      </c>
      <c r="H23" s="83" t="s">
        <v>234</v>
      </c>
      <c r="I23" s="83" t="s">
        <v>259</v>
      </c>
      <c r="J23" s="85">
        <v>15629.84</v>
      </c>
      <c r="L23" s="88">
        <v>15629.84</v>
      </c>
    </row>
    <row r="24" spans="4:12" ht="48" thickBot="1" x14ac:dyDescent="0.3">
      <c r="G24" s="82">
        <v>45084</v>
      </c>
      <c r="H24" s="83" t="s">
        <v>240</v>
      </c>
      <c r="I24" s="83" t="s">
        <v>259</v>
      </c>
      <c r="J24" s="85">
        <v>99985.39</v>
      </c>
      <c r="L24" s="88">
        <v>99985.39</v>
      </c>
    </row>
    <row r="25" spans="4:12" ht="48" thickBot="1" x14ac:dyDescent="0.3">
      <c r="G25" s="82">
        <v>45084</v>
      </c>
      <c r="H25" s="83" t="s">
        <v>235</v>
      </c>
      <c r="I25" s="83" t="s">
        <v>259</v>
      </c>
      <c r="J25" s="85">
        <v>61317</v>
      </c>
      <c r="L25" s="88">
        <v>61317</v>
      </c>
    </row>
    <row r="26" spans="4:12" ht="48" thickBot="1" x14ac:dyDescent="0.3">
      <c r="G26" s="82">
        <v>45084</v>
      </c>
      <c r="H26" s="83" t="s">
        <v>236</v>
      </c>
      <c r="I26" s="83" t="s">
        <v>259</v>
      </c>
      <c r="J26" s="85">
        <v>49685.65</v>
      </c>
      <c r="L26" s="88">
        <v>49685.65</v>
      </c>
    </row>
    <row r="27" spans="4:12" ht="48" thickBot="1" x14ac:dyDescent="0.3">
      <c r="G27" s="82">
        <v>45084</v>
      </c>
      <c r="H27" s="83" t="s">
        <v>237</v>
      </c>
      <c r="I27" s="83" t="s">
        <v>259</v>
      </c>
      <c r="J27" s="85">
        <v>42656.01</v>
      </c>
      <c r="L27" s="88">
        <v>42656.01</v>
      </c>
    </row>
    <row r="28" spans="4:12" ht="48" thickBot="1" x14ac:dyDescent="0.3">
      <c r="G28" s="82">
        <v>45084</v>
      </c>
      <c r="H28" s="83" t="s">
        <v>238</v>
      </c>
      <c r="I28" s="83" t="s">
        <v>259</v>
      </c>
      <c r="J28" s="85">
        <v>82490.240000000005</v>
      </c>
      <c r="L28" s="88">
        <v>82490.240000000005</v>
      </c>
    </row>
    <row r="29" spans="4:12" ht="48" thickBot="1" x14ac:dyDescent="0.3">
      <c r="G29" s="82">
        <v>45084</v>
      </c>
      <c r="H29" s="83" t="s">
        <v>239</v>
      </c>
      <c r="I29" s="83" t="s">
        <v>259</v>
      </c>
      <c r="J29" s="85">
        <v>170787.47</v>
      </c>
      <c r="L29" s="88">
        <v>170787.47</v>
      </c>
    </row>
    <row r="30" spans="4:12" ht="48" thickBot="1" x14ac:dyDescent="0.3">
      <c r="G30" s="82">
        <v>45091</v>
      </c>
      <c r="H30" s="83" t="s">
        <v>222</v>
      </c>
      <c r="I30" s="83" t="s">
        <v>260</v>
      </c>
      <c r="J30" s="85">
        <v>272159.92</v>
      </c>
      <c r="L30" s="88">
        <v>272159.92</v>
      </c>
    </row>
    <row r="31" spans="4:12" ht="48" thickBot="1" x14ac:dyDescent="0.3">
      <c r="G31" s="82">
        <v>45091</v>
      </c>
      <c r="H31" s="83" t="s">
        <v>223</v>
      </c>
      <c r="I31" s="83" t="s">
        <v>260</v>
      </c>
      <c r="J31" s="85">
        <v>89203</v>
      </c>
      <c r="L31" s="88">
        <v>89203</v>
      </c>
    </row>
    <row r="32" spans="4:12" ht="63.75" thickBot="1" x14ac:dyDescent="0.3">
      <c r="G32" s="82">
        <v>45090</v>
      </c>
      <c r="H32" s="83" t="s">
        <v>224</v>
      </c>
      <c r="I32" s="83" t="s">
        <v>261</v>
      </c>
      <c r="J32" s="85">
        <v>271536.28999999998</v>
      </c>
      <c r="L32" s="88">
        <v>271536.28999999998</v>
      </c>
    </row>
    <row r="33" spans="7:12" ht="48" thickBot="1" x14ac:dyDescent="0.3">
      <c r="G33" s="82">
        <v>45096</v>
      </c>
      <c r="H33" s="83" t="s">
        <v>225</v>
      </c>
      <c r="I33" s="83" t="s">
        <v>258</v>
      </c>
      <c r="J33" s="85">
        <v>295445.09999999998</v>
      </c>
      <c r="L33" s="88">
        <v>295445.09999999998</v>
      </c>
    </row>
    <row r="34" spans="7:12" ht="32.25" thickBot="1" x14ac:dyDescent="0.3">
      <c r="G34" s="82">
        <v>45096</v>
      </c>
      <c r="H34" s="83" t="s">
        <v>226</v>
      </c>
      <c r="I34" s="83" t="s">
        <v>262</v>
      </c>
      <c r="J34" s="85">
        <v>33040</v>
      </c>
      <c r="L34" s="88">
        <v>33040</v>
      </c>
    </row>
    <row r="35" spans="7:12" ht="63.75" thickBot="1" x14ac:dyDescent="0.3">
      <c r="G35" s="82">
        <v>45098</v>
      </c>
      <c r="H35" s="83" t="s">
        <v>227</v>
      </c>
      <c r="I35" s="83" t="s">
        <v>263</v>
      </c>
      <c r="J35" s="85">
        <v>46964</v>
      </c>
      <c r="L35" s="88">
        <v>46964</v>
      </c>
    </row>
    <row r="36" spans="7:12" ht="48" thickBot="1" x14ac:dyDescent="0.3">
      <c r="G36" s="82">
        <v>45093</v>
      </c>
      <c r="H36" s="83" t="s">
        <v>228</v>
      </c>
      <c r="I36" s="83" t="s">
        <v>260</v>
      </c>
      <c r="J36" s="85">
        <v>132116.72</v>
      </c>
      <c r="L36" s="88">
        <v>132116.72</v>
      </c>
    </row>
    <row r="37" spans="7:12" ht="48" thickBot="1" x14ac:dyDescent="0.3">
      <c r="G37" s="82">
        <v>45082</v>
      </c>
      <c r="H37" s="83" t="s">
        <v>229</v>
      </c>
      <c r="I37" s="83" t="s">
        <v>264</v>
      </c>
      <c r="J37" s="85">
        <v>187487.89</v>
      </c>
      <c r="L37" s="88">
        <v>187487.89</v>
      </c>
    </row>
    <row r="38" spans="7:12" ht="48" thickBot="1" x14ac:dyDescent="0.3">
      <c r="G38" s="82">
        <v>45097</v>
      </c>
      <c r="H38" s="83" t="s">
        <v>230</v>
      </c>
      <c r="I38" s="83" t="s">
        <v>265</v>
      </c>
      <c r="J38" s="85">
        <v>33060.71</v>
      </c>
      <c r="L38" s="88">
        <v>33060.71</v>
      </c>
    </row>
    <row r="39" spans="7:12" ht="31.5" customHeight="1" thickBot="1" x14ac:dyDescent="0.3">
      <c r="G39" s="159">
        <v>45076</v>
      </c>
      <c r="H39" s="161" t="s">
        <v>242</v>
      </c>
      <c r="I39" s="161" t="s">
        <v>241</v>
      </c>
      <c r="J39" s="163">
        <v>19970.97</v>
      </c>
      <c r="L39" s="88">
        <v>19970.97</v>
      </c>
    </row>
    <row r="40" spans="7:12" ht="15.75" thickBot="1" x14ac:dyDescent="0.3">
      <c r="G40" s="160"/>
      <c r="H40" s="162"/>
      <c r="I40" s="162"/>
      <c r="J40" s="164"/>
      <c r="L40" s="80">
        <f>SUM(L6:L39)</f>
        <v>11362666.940000005</v>
      </c>
    </row>
    <row r="41" spans="7:12" ht="31.5" customHeight="1" thickBot="1" x14ac:dyDescent="0.3">
      <c r="G41" s="165" t="s">
        <v>266</v>
      </c>
      <c r="H41" s="166"/>
      <c r="I41" s="167"/>
      <c r="J41" s="87">
        <f>SUM(J6:J40)</f>
        <v>11362666.940000005</v>
      </c>
    </row>
    <row r="42" spans="7:12" ht="15.75" x14ac:dyDescent="0.25">
      <c r="G42" s="89"/>
      <c r="J42" s="80"/>
    </row>
  </sheetData>
  <mergeCells count="5">
    <mergeCell ref="G39:G40"/>
    <mergeCell ref="H39:H40"/>
    <mergeCell ref="I39:I40"/>
    <mergeCell ref="J39:J40"/>
    <mergeCell ref="G41:I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3" t="s">
        <v>17</v>
      </c>
      <c r="B30" s="144"/>
      <c r="C30" s="144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schemas.openxmlformats.org/package/2006/metadata/core-properties"/>
    <ds:schemaRef ds:uri="be5260e8-50b7-4b0e-917c-13aa146d7c8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f273a98b-242d-4bba-ac5b-8e491528a7da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OCTUBRE 2023</vt:lpstr>
      <vt:lpstr>Hoja6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2023-11-14T18:19:46Z</cp:lastPrinted>
  <dcterms:created xsi:type="dcterms:W3CDTF">2013-09-25T19:10:54Z</dcterms:created>
  <dcterms:modified xsi:type="dcterms:W3CDTF">2023-11-16T17:27:36Z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