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FB2805BF-5894-41AC-94B3-A825CF27C02C}" xr6:coauthVersionLast="36" xr6:coauthVersionMax="36" xr10:uidLastSave="{00000000-0000-0000-0000-000000000000}"/>
  <bookViews>
    <workbookView xWindow="0" yWindow="0" windowWidth="21600" windowHeight="9525" xr2:uid="{FEA3BEC7-CD07-45DB-8287-85B752D09B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1" l="1"/>
  <c r="B78" i="1"/>
  <c r="B75" i="1"/>
  <c r="B74" i="1"/>
  <c r="B62" i="1"/>
  <c r="B52" i="1"/>
  <c r="B83" i="1" s="1"/>
  <c r="B45" i="1"/>
  <c r="B36" i="1"/>
  <c r="B26" i="1"/>
  <c r="B16" i="1"/>
  <c r="B10" i="1"/>
</calcChain>
</file>

<file path=xl/sharedStrings.xml><?xml version="1.0" encoding="utf-8"?>
<sst xmlns="http://schemas.openxmlformats.org/spreadsheetml/2006/main" count="94" uniqueCount="94">
  <si>
    <t>SUPERINTENDENCIA DE SEGUROS</t>
  </si>
  <si>
    <t>En RD$</t>
  </si>
  <si>
    <t>DETALLE</t>
  </si>
  <si>
    <t>Presupuesto Aprobado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</si>
  <si>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</si>
  <si>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</si>
  <si>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</si>
  <si>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</si>
  <si>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</si>
  <si>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</si>
  <si>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</si>
  <si>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</si>
  <si>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</si>
  <si>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</si>
  <si>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</si>
  <si>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</si>
  <si>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</si>
  <si>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</si>
  <si>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</si>
  <si>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</si>
  <si>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</si>
  <si>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</si>
  <si>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</si>
  <si>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</si>
  <si>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</si>
  <si>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</si>
  <si>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</si>
  <si>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</si>
  <si>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</si>
  <si>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</si>
  <si>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</si>
  <si>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</si>
  <si>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</si>
  <si>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</si>
  <si>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</si>
  <si>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</si>
  <si>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</si>
  <si>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</si>
  <si>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</si>
  <si>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</si>
  <si>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</si>
  <si>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</si>
  <si>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</si>
  <si>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</si>
  <si>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</si>
  <si>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</si>
  <si>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</si>
  <si>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</si>
  <si>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</si>
  <si>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</si>
  <si>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</si>
  <si>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</si>
  <si>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</si>
  <si>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</si>
  <si>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</si>
  <si>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</si>
  <si>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</si>
  <si>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</si>
  <si>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</si>
  <si>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</si>
  <si>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</si>
  <si>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</si>
  <si>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</si>
  <si>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</si>
  <si>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</si>
  <si>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</si>
  <si>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</si>
  <si>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</si>
  <si>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</si>
  <si>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</si>
  <si>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</si>
  <si>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</si>
  <si>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</si>
  <si>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</si>
  <si>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</si>
  <si>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</si>
  <si>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</si>
  <si>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</si>
  <si>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</si>
  <si>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</si>
  <si>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>_________________________</t>
  </si>
  <si>
    <t>______________________________</t>
  </si>
  <si>
    <t xml:space="preserve">JOSEFINA COATS H. </t>
  </si>
  <si>
    <t>DOMINGO CASTRO</t>
  </si>
  <si>
    <t>ENCARGADA DE PRESUPUESTO</t>
  </si>
  <si>
    <t xml:space="preserve">  DIRECTOR FINANCIERO</t>
  </si>
  <si>
    <t>____________________________</t>
  </si>
  <si>
    <t>JOSEFA CASTILLO</t>
  </si>
  <si>
    <t xml:space="preserve">  SUPERINTENDENTE DE SEGUROS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</si>
  <si>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</si>
  <si>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</si>
  <si>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</si>
  <si>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{2023}</t>
  </si>
  <si>
    <t xml:space="preserve">Presupuesto de Gasto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</si>
</sst>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4" xfId="0" applyFont="1" applyBorder="1" applyAlignment="1">
      <alignment horizontal="left"/>
    </xf>
    <xf numFmtId="165" fontId="3" fillId="0" borderId="4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4" fontId="0" fillId="0" borderId="0" xfId="1" applyFont="1"/>
    <xf numFmtId="0" fontId="0" fillId="0" borderId="0" xfId="0" applyBorder="1" applyAlignment="1">
      <alignment horizontal="left" indent="2"/>
    </xf>
    <xf numFmtId="164" fontId="3" fillId="0" borderId="0" xfId="1" applyFont="1"/>
    <xf numFmtId="164" fontId="3" fillId="0" borderId="4" xfId="1" applyFont="1" applyBorder="1"/>
    <xf numFmtId="0" fontId="2" fillId="2" borderId="5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0" xfId="0" applyFont="1"/>
    <xf numFmtId="164" fontId="2" fillId="2" borderId="5" xfId="1" applyFont="1" applyFill="1" applyBorder="1"/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2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6198CCF-E285-4984-ABBA-102E28DD8B84}"/>
            </a:ext>
          </a:extLst>
        </xdr:cNvPr>
        <xdr:cNvSpPr txBox="1"/>
      </xdr:nvSpPr>
      <xdr:spPr>
        <a:xfrm>
          <a:off x="6600826" y="142875"/>
          <a:ext cx="1123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</xdr:col>
      <xdr:colOff>657225</xdr:colOff>
      <xdr:row>0</xdr:row>
      <xdr:rowOff>85725</xdr:rowOff>
    </xdr:from>
    <xdr:to>
      <xdr:col>2</xdr:col>
      <xdr:colOff>38100</xdr:colOff>
      <xdr:row>3</xdr:row>
      <xdr:rowOff>76200</xdr:rowOff>
    </xdr:to>
    <xdr:pic>
      <xdr:nvPicPr>
        <xdr:cNvPr id="5" name="Picture 4" descr="Superintendencia de Seguros">
          <a:extLst>
            <a:ext uri="{FF2B5EF4-FFF2-40B4-BE49-F238E27FC236}">
              <a16:creationId xmlns:a16="http://schemas.microsoft.com/office/drawing/2014/main" id="{FC01A64B-F880-4883-9D4B-820CF59C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7475" y="85725"/>
          <a:ext cx="1162050" cy="8191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142875</xdr:colOff>
      <xdr:row>0</xdr:row>
      <xdr:rowOff>104776</xdr:rowOff>
    </xdr:from>
    <xdr:to>
      <xdr:col>0</xdr:col>
      <xdr:colOff>1590675</xdr:colOff>
      <xdr:row>4</xdr:row>
      <xdr:rowOff>114300</xdr:rowOff>
    </xdr:to>
    <xdr:pic>
      <xdr:nvPicPr>
        <xdr:cNvPr id="6" name="Imagen 5" descr="INPOSDOM | Instituto Postal Dominicano">
          <a:extLst>
            <a:ext uri="{FF2B5EF4-FFF2-40B4-BE49-F238E27FC236}">
              <a16:creationId xmlns:a16="http://schemas.microsoft.com/office/drawing/2014/main" id="{51921233-3E0A-4AAD-B073-FA22A304A1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142875" y="104776"/>
          <a:ext cx="1447800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185C-32A7-4324-9FC5-7C5520ED7281}">
  <dimension ref="A1:B110"/>
  <sheetViews>
    <sheetView tabSelected="1" workbookViewId="0">
      <selection activeCell="H20" sqref="H20"/>
    </sheetView>
  </sheetViews>
  <sheetFormatPr baseColWidth="10" defaultRowHeight="15" x14ac:dyDescent="0.25"/>
  <cols>
    <col min="1" max="1" width="87.140625" customWidth="1"/>
    <col min="2" max="2" width="26.7109375" customWidth="1"/>
  </cols>
  <sheetData>
    <row r="1" spans="1:2" ht="28.5" x14ac:dyDescent="0.25">
      <c r="A1" s="30"/>
      <c r="B1" s="31"/>
    </row>
    <row r="2" spans="1:2" ht="21" x14ac:dyDescent="0.25">
      <c r="A2" s="32" t="s">
        <v>0</v>
      </c>
      <c r="B2" s="33"/>
    </row>
    <row r="3" spans="1:2" ht="15.75" x14ac:dyDescent="0.25">
      <c r="A3" s="34" t="s">
        <v>92</v>
      </c>
      <c r="B3" s="35"/>
    </row>
    <row r="4" spans="1:2" ht="15.75" x14ac:dyDescent="0.25">
      <c r="A4" s="36" t="s">
        <v>93</v>
      </c>
      <c r="B4" s="37"/>
    </row>
    <row r="5" spans="1:2" ht="15.75" x14ac:dyDescent="0.25">
      <c r="A5" s="36" t="s">
        <v>1</v>
      </c>
      <c r="B5" s="37"/>
    </row>
    <row r="7" spans="1:2" x14ac:dyDescent="0.25">
      <c r="A7" s="27" t="s">
        <v>2</v>
      </c>
      <c r="B7" s="28" t="s">
        <v>3</v>
      </c>
    </row>
    <row r="8" spans="1:2" x14ac:dyDescent="0.25">
      <c r="A8" s="27"/>
      <c r="B8" s="29"/>
    </row>
    <row r="9" spans="1:2" x14ac:dyDescent="0.25">
      <c r="A9" s="1" t="s">
        <v>4</v>
      </c>
      <c r="B9" s="2"/>
    </row>
    <row r="10" spans="1:2" x14ac:dyDescent="0.25">
      <c r="A10" s="3" t="s">
        <v>5</v>
      </c>
      <c r="B10" s="7">
        <f>+B11+B12+B13+B14+B15</f>
        <v>465265400</v>
      </c>
    </row>
    <row r="11" spans="1:2" x14ac:dyDescent="0.25">
      <c r="A11" s="4" t="s">
        <v>6</v>
      </c>
      <c r="B11" s="5">
        <v>344910000</v>
      </c>
    </row>
    <row r="12" spans="1:2" x14ac:dyDescent="0.25">
      <c r="A12" s="4" t="s">
        <v>7</v>
      </c>
      <c r="B12" s="5">
        <v>50615400</v>
      </c>
    </row>
    <row r="13" spans="1:2" x14ac:dyDescent="0.25">
      <c r="A13" s="4" t="s">
        <v>8</v>
      </c>
      <c r="B13" s="5">
        <v>2160000</v>
      </c>
    </row>
    <row r="14" spans="1:2" x14ac:dyDescent="0.25">
      <c r="A14" s="6" t="s">
        <v>9</v>
      </c>
      <c r="B14" s="5">
        <v>18500000</v>
      </c>
    </row>
    <row r="15" spans="1:2" x14ac:dyDescent="0.25">
      <c r="A15" s="4" t="s">
        <v>10</v>
      </c>
      <c r="B15" s="5">
        <v>49080000</v>
      </c>
    </row>
    <row r="16" spans="1:2" x14ac:dyDescent="0.25">
      <c r="A16" s="3" t="s">
        <v>11</v>
      </c>
      <c r="B16" s="7">
        <f>+B17+B18+B19+B20+B21+B22+B23+B24+B25</f>
        <v>91146273</v>
      </c>
    </row>
    <row r="17" spans="1:2" x14ac:dyDescent="0.25">
      <c r="A17" s="4" t="s">
        <v>12</v>
      </c>
      <c r="B17" s="5">
        <v>12310872</v>
      </c>
    </row>
    <row r="18" spans="1:2" x14ac:dyDescent="0.25">
      <c r="A18" s="4" t="s">
        <v>13</v>
      </c>
      <c r="B18" s="5">
        <v>2345000</v>
      </c>
    </row>
    <row r="19" spans="1:2" x14ac:dyDescent="0.25">
      <c r="A19" s="4" t="s">
        <v>14</v>
      </c>
      <c r="B19" s="5">
        <v>1207000</v>
      </c>
    </row>
    <row r="20" spans="1:2" x14ac:dyDescent="0.25">
      <c r="A20" s="4" t="s">
        <v>15</v>
      </c>
      <c r="B20" s="5">
        <v>2085000</v>
      </c>
    </row>
    <row r="21" spans="1:2" x14ac:dyDescent="0.25">
      <c r="A21" s="4" t="s">
        <v>16</v>
      </c>
      <c r="B21" s="5">
        <v>11165000</v>
      </c>
    </row>
    <row r="22" spans="1:2" x14ac:dyDescent="0.25">
      <c r="A22" s="4" t="s">
        <v>17</v>
      </c>
      <c r="B22" s="5">
        <v>40357000</v>
      </c>
    </row>
    <row r="23" spans="1:2" x14ac:dyDescent="0.25">
      <c r="A23" s="4" t="s">
        <v>18</v>
      </c>
      <c r="B23" s="5">
        <v>7419001</v>
      </c>
    </row>
    <row r="24" spans="1:2" x14ac:dyDescent="0.25">
      <c r="A24" s="4" t="s">
        <v>19</v>
      </c>
      <c r="B24" s="5">
        <v>8657400</v>
      </c>
    </row>
    <row r="25" spans="1:2" x14ac:dyDescent="0.25">
      <c r="A25" s="4" t="s">
        <v>20</v>
      </c>
      <c r="B25" s="5">
        <v>5600000</v>
      </c>
    </row>
    <row r="26" spans="1:2" x14ac:dyDescent="0.25">
      <c r="A26" s="3" t="s">
        <v>21</v>
      </c>
      <c r="B26" s="7">
        <f>+B27+B28+B29+B30+B31+B32+B33+B34+B35</f>
        <v>43661150</v>
      </c>
    </row>
    <row r="27" spans="1:2" x14ac:dyDescent="0.25">
      <c r="A27" s="4" t="s">
        <v>22</v>
      </c>
      <c r="B27" s="5">
        <v>4575000</v>
      </c>
    </row>
    <row r="28" spans="1:2" x14ac:dyDescent="0.25">
      <c r="A28" s="4" t="s">
        <v>23</v>
      </c>
      <c r="B28" s="5">
        <v>2120000</v>
      </c>
    </row>
    <row r="29" spans="1:2" x14ac:dyDescent="0.25">
      <c r="A29" s="4" t="s">
        <v>24</v>
      </c>
      <c r="B29" s="5">
        <v>4160000</v>
      </c>
    </row>
    <row r="30" spans="1:2" x14ac:dyDescent="0.25">
      <c r="A30" s="4" t="s">
        <v>25</v>
      </c>
      <c r="B30" s="5">
        <v>900000</v>
      </c>
    </row>
    <row r="31" spans="1:2" x14ac:dyDescent="0.25">
      <c r="A31" s="4" t="s">
        <v>26</v>
      </c>
      <c r="B31" s="5">
        <v>2284700</v>
      </c>
    </row>
    <row r="32" spans="1:2" x14ac:dyDescent="0.25">
      <c r="A32" s="4" t="s">
        <v>27</v>
      </c>
      <c r="B32" s="5">
        <v>1759950</v>
      </c>
    </row>
    <row r="33" spans="1:2" x14ac:dyDescent="0.25">
      <c r="A33" s="4" t="s">
        <v>28</v>
      </c>
      <c r="B33" s="5">
        <v>20069000</v>
      </c>
    </row>
    <row r="34" spans="1:2" x14ac:dyDescent="0.25">
      <c r="A34" s="4" t="s">
        <v>29</v>
      </c>
      <c r="B34" s="5">
        <v>0</v>
      </c>
    </row>
    <row r="35" spans="1:2" x14ac:dyDescent="0.25">
      <c r="A35" s="4" t="s">
        <v>30</v>
      </c>
      <c r="B35" s="5">
        <v>7792500</v>
      </c>
    </row>
    <row r="36" spans="1:2" x14ac:dyDescent="0.25">
      <c r="A36" s="3" t="s">
        <v>31</v>
      </c>
      <c r="B36" s="7">
        <f>+B37+B38+B39+B40+B41+B42+B43+B44</f>
        <v>4448000</v>
      </c>
    </row>
    <row r="37" spans="1:2" x14ac:dyDescent="0.25">
      <c r="A37" s="4" t="s">
        <v>32</v>
      </c>
      <c r="B37" s="5">
        <v>2400000</v>
      </c>
    </row>
    <row r="38" spans="1:2" x14ac:dyDescent="0.25">
      <c r="A38" s="4" t="s">
        <v>33</v>
      </c>
      <c r="B38" s="5">
        <v>148000</v>
      </c>
    </row>
    <row r="39" spans="1:2" x14ac:dyDescent="0.25">
      <c r="A39" s="4" t="s">
        <v>34</v>
      </c>
      <c r="B39" s="5">
        <v>0</v>
      </c>
    </row>
    <row r="40" spans="1:2" x14ac:dyDescent="0.25">
      <c r="A40" s="4" t="s">
        <v>35</v>
      </c>
      <c r="B40" s="5">
        <v>0</v>
      </c>
    </row>
    <row r="41" spans="1:2" x14ac:dyDescent="0.25">
      <c r="A41" s="4" t="s">
        <v>36</v>
      </c>
      <c r="B41" s="5">
        <v>0</v>
      </c>
    </row>
    <row r="42" spans="1:2" x14ac:dyDescent="0.25">
      <c r="A42" s="4" t="s">
        <v>37</v>
      </c>
      <c r="B42" s="5">
        <v>0</v>
      </c>
    </row>
    <row r="43" spans="1:2" x14ac:dyDescent="0.25">
      <c r="A43" s="4" t="s">
        <v>38</v>
      </c>
      <c r="B43" s="5">
        <v>1900000</v>
      </c>
    </row>
    <row r="44" spans="1:2" x14ac:dyDescent="0.25">
      <c r="A44" s="4" t="s">
        <v>39</v>
      </c>
      <c r="B44" s="5"/>
    </row>
    <row r="45" spans="1:2" x14ac:dyDescent="0.25">
      <c r="A45" s="3" t="s">
        <v>40</v>
      </c>
      <c r="B45" s="7">
        <f>+B46+B47+B48+B49+B50+B51</f>
        <v>0</v>
      </c>
    </row>
    <row r="46" spans="1:2" x14ac:dyDescent="0.25">
      <c r="A46" s="4" t="s">
        <v>41</v>
      </c>
      <c r="B46" s="5">
        <v>0</v>
      </c>
    </row>
    <row r="47" spans="1:2" x14ac:dyDescent="0.25">
      <c r="A47" s="4" t="s">
        <v>42</v>
      </c>
      <c r="B47" s="5">
        <v>0</v>
      </c>
    </row>
    <row r="48" spans="1:2" x14ac:dyDescent="0.25">
      <c r="A48" s="4" t="s">
        <v>43</v>
      </c>
      <c r="B48" s="5">
        <v>0</v>
      </c>
    </row>
    <row r="49" spans="1:2" x14ac:dyDescent="0.25">
      <c r="A49" s="4" t="s">
        <v>44</v>
      </c>
      <c r="B49" s="5">
        <v>0</v>
      </c>
    </row>
    <row r="50" spans="1:2" x14ac:dyDescent="0.25">
      <c r="A50" s="4" t="s">
        <v>45</v>
      </c>
      <c r="B50" s="5">
        <v>0</v>
      </c>
    </row>
    <row r="51" spans="1:2" x14ac:dyDescent="0.25">
      <c r="A51" s="4" t="s">
        <v>46</v>
      </c>
      <c r="B51" s="5">
        <v>0</v>
      </c>
    </row>
    <row r="52" spans="1:2" x14ac:dyDescent="0.25">
      <c r="A52" s="3" t="s">
        <v>47</v>
      </c>
      <c r="B52" s="7">
        <f>+B53+B54+B55+B56+B57+B58+B59+B60+B61</f>
        <v>11852961</v>
      </c>
    </row>
    <row r="53" spans="1:2" x14ac:dyDescent="0.25">
      <c r="A53" s="4" t="s">
        <v>48</v>
      </c>
      <c r="B53" s="5">
        <v>4900000</v>
      </c>
    </row>
    <row r="54" spans="1:2" x14ac:dyDescent="0.25">
      <c r="A54" s="4" t="s">
        <v>49</v>
      </c>
      <c r="B54" s="5">
        <v>1520000</v>
      </c>
    </row>
    <row r="55" spans="1:2" x14ac:dyDescent="0.25">
      <c r="A55" s="4" t="s">
        <v>50</v>
      </c>
      <c r="B55" s="5">
        <v>510000</v>
      </c>
    </row>
    <row r="56" spans="1:2" x14ac:dyDescent="0.25">
      <c r="A56" s="4" t="s">
        <v>51</v>
      </c>
      <c r="B56" s="5">
        <v>910000</v>
      </c>
    </row>
    <row r="57" spans="1:2" x14ac:dyDescent="0.25">
      <c r="A57" s="4" t="s">
        <v>52</v>
      </c>
      <c r="B57" s="5">
        <v>2426050</v>
      </c>
    </row>
    <row r="58" spans="1:2" x14ac:dyDescent="0.25">
      <c r="A58" s="4" t="s">
        <v>53</v>
      </c>
      <c r="B58" s="5">
        <v>600000</v>
      </c>
    </row>
    <row r="59" spans="1:2" x14ac:dyDescent="0.25">
      <c r="A59" s="4" t="s">
        <v>54</v>
      </c>
      <c r="B59" s="5">
        <v>0</v>
      </c>
    </row>
    <row r="60" spans="1:2" x14ac:dyDescent="0.25">
      <c r="A60" s="4" t="s">
        <v>55</v>
      </c>
      <c r="B60" s="5">
        <v>510000</v>
      </c>
    </row>
    <row r="61" spans="1:2" x14ac:dyDescent="0.25">
      <c r="A61" s="4" t="s">
        <v>56</v>
      </c>
      <c r="B61" s="5">
        <v>476911</v>
      </c>
    </row>
    <row r="62" spans="1:2" x14ac:dyDescent="0.25">
      <c r="A62" s="3" t="s">
        <v>57</v>
      </c>
      <c r="B62" s="7">
        <f>+B63+B64+B65+B66</f>
        <v>700000</v>
      </c>
    </row>
    <row r="63" spans="1:2" x14ac:dyDescent="0.25">
      <c r="A63" s="4" t="s">
        <v>58</v>
      </c>
      <c r="B63" s="5">
        <v>700000</v>
      </c>
    </row>
    <row r="64" spans="1:2" x14ac:dyDescent="0.25">
      <c r="A64" s="4" t="s">
        <v>59</v>
      </c>
      <c r="B64" s="5">
        <v>0</v>
      </c>
    </row>
    <row r="65" spans="1:2" x14ac:dyDescent="0.25">
      <c r="A65" s="4" t="s">
        <v>60</v>
      </c>
      <c r="B65" s="5">
        <v>0</v>
      </c>
    </row>
    <row r="66" spans="1:2" x14ac:dyDescent="0.25">
      <c r="A66" s="4" t="s">
        <v>61</v>
      </c>
      <c r="B66" s="5">
        <v>0</v>
      </c>
    </row>
    <row r="67" spans="1:2" x14ac:dyDescent="0.25">
      <c r="A67" s="3" t="s">
        <v>62</v>
      </c>
      <c r="B67" s="7">
        <v>0</v>
      </c>
    </row>
    <row r="68" spans="1:2" x14ac:dyDescent="0.25">
      <c r="A68" s="4" t="s">
        <v>63</v>
      </c>
      <c r="B68" s="5">
        <v>0</v>
      </c>
    </row>
    <row r="69" spans="1:2" x14ac:dyDescent="0.25">
      <c r="A69" s="4" t="s">
        <v>64</v>
      </c>
      <c r="B69" s="5">
        <v>0</v>
      </c>
    </row>
    <row r="70" spans="1:2" x14ac:dyDescent="0.25">
      <c r="A70" s="3" t="s">
        <v>65</v>
      </c>
      <c r="B70" s="7">
        <v>0</v>
      </c>
    </row>
    <row r="71" spans="1:2" x14ac:dyDescent="0.25">
      <c r="A71" s="4" t="s">
        <v>66</v>
      </c>
      <c r="B71" s="5">
        <v>0</v>
      </c>
    </row>
    <row r="72" spans="1:2" x14ac:dyDescent="0.25">
      <c r="A72" s="4" t="s">
        <v>67</v>
      </c>
      <c r="B72" s="5">
        <v>0</v>
      </c>
    </row>
    <row r="73" spans="1:2" x14ac:dyDescent="0.25">
      <c r="A73" s="4" t="s">
        <v>68</v>
      </c>
      <c r="B73" s="5">
        <v>0</v>
      </c>
    </row>
    <row r="74" spans="1:2" x14ac:dyDescent="0.25">
      <c r="A74" s="1" t="s">
        <v>69</v>
      </c>
      <c r="B74" s="8">
        <f>+B75+B79+B81</f>
        <v>0</v>
      </c>
    </row>
    <row r="75" spans="1:2" x14ac:dyDescent="0.25">
      <c r="A75" s="3" t="s">
        <v>70</v>
      </c>
      <c r="B75" s="7">
        <f>+B76+B77</f>
        <v>0</v>
      </c>
    </row>
    <row r="76" spans="1:2" x14ac:dyDescent="0.25">
      <c r="A76" s="4" t="s">
        <v>71</v>
      </c>
      <c r="B76" s="5">
        <v>0</v>
      </c>
    </row>
    <row r="77" spans="1:2" x14ac:dyDescent="0.25">
      <c r="A77" s="4" t="s">
        <v>72</v>
      </c>
      <c r="B77" s="5">
        <v>0</v>
      </c>
    </row>
    <row r="78" spans="1:2" x14ac:dyDescent="0.25">
      <c r="A78" s="3" t="s">
        <v>73</v>
      </c>
      <c r="B78" s="7">
        <f>+B79+B80</f>
        <v>0</v>
      </c>
    </row>
    <row r="79" spans="1:2" x14ac:dyDescent="0.25">
      <c r="A79" s="4" t="s">
        <v>74</v>
      </c>
      <c r="B79" s="5">
        <v>0</v>
      </c>
    </row>
    <row r="80" spans="1:2" x14ac:dyDescent="0.25">
      <c r="A80" s="4" t="s">
        <v>75</v>
      </c>
      <c r="B80" s="5">
        <v>0</v>
      </c>
    </row>
    <row r="81" spans="1:2" x14ac:dyDescent="0.25">
      <c r="A81" s="3" t="s">
        <v>76</v>
      </c>
      <c r="B81" s="7">
        <f>+B82</f>
        <v>0</v>
      </c>
    </row>
    <row r="82" spans="1:2" x14ac:dyDescent="0.25">
      <c r="A82" s="4" t="s">
        <v>77</v>
      </c>
      <c r="B82" s="5">
        <v>0</v>
      </c>
    </row>
    <row r="83" spans="1:2" x14ac:dyDescent="0.25">
      <c r="A83" s="9" t="s">
        <v>78</v>
      </c>
      <c r="B83" s="17">
        <f>+B10+B16+B26+B36+B52+B62+B66+B70+B75+B78+B81</f>
        <v>617073784</v>
      </c>
    </row>
    <row r="84" spans="1:2" x14ac:dyDescent="0.25">
      <c r="A84" t="s">
        <v>79</v>
      </c>
    </row>
    <row r="93" spans="1:2" x14ac:dyDescent="0.25">
      <c r="A93" s="10" t="s">
        <v>80</v>
      </c>
      <c r="B93" s="11" t="s">
        <v>81</v>
      </c>
    </row>
    <row r="94" spans="1:2" x14ac:dyDescent="0.25">
      <c r="A94" s="12" t="s">
        <v>82</v>
      </c>
      <c r="B94" s="13" t="s">
        <v>83</v>
      </c>
    </row>
    <row r="95" spans="1:2" x14ac:dyDescent="0.25">
      <c r="A95" s="14" t="s">
        <v>84</v>
      </c>
      <c r="B95" s="15" t="s">
        <v>85</v>
      </c>
    </row>
    <row r="96" spans="1:2" x14ac:dyDescent="0.25">
      <c r="A96" s="14"/>
      <c r="B96" s="15"/>
    </row>
    <row r="97" spans="1:2" x14ac:dyDescent="0.25">
      <c r="A97" s="14"/>
      <c r="B97" s="15"/>
    </row>
    <row r="98" spans="1:2" x14ac:dyDescent="0.25">
      <c r="A98" s="14"/>
      <c r="B98" s="15"/>
    </row>
    <row r="99" spans="1:2" x14ac:dyDescent="0.25">
      <c r="A99" s="14"/>
      <c r="B99" s="15"/>
    </row>
    <row r="100" spans="1:2" x14ac:dyDescent="0.25">
      <c r="A100" s="16"/>
      <c r="B100" s="16"/>
    </row>
    <row r="101" spans="1:2" x14ac:dyDescent="0.25">
      <c r="A101" s="24" t="s">
        <v>86</v>
      </c>
      <c r="B101" s="24"/>
    </row>
    <row r="102" spans="1:2" x14ac:dyDescent="0.25">
      <c r="A102" s="25" t="s">
        <v>87</v>
      </c>
      <c r="B102" s="25"/>
    </row>
    <row r="103" spans="1:2" x14ac:dyDescent="0.25">
      <c r="A103" s="26" t="s">
        <v>88</v>
      </c>
      <c r="B103" s="26"/>
    </row>
    <row r="107" spans="1:2" ht="15.75" thickBot="1" x14ac:dyDescent="0.3"/>
    <row r="108" spans="1:2" ht="27" customHeight="1" thickBot="1" x14ac:dyDescent="0.3">
      <c r="A108" s="18" t="s">
        <v>89</v>
      </c>
      <c r="B108" s="19"/>
    </row>
    <row r="109" spans="1:2" ht="39.75" customHeight="1" thickBot="1" x14ac:dyDescent="0.3">
      <c r="A109" s="20" t="s">
        <v>90</v>
      </c>
      <c r="B109" s="21"/>
    </row>
    <row r="110" spans="1:2" ht="62.25" customHeight="1" thickBot="1" x14ac:dyDescent="0.3">
      <c r="A110" s="22" t="s">
        <v>91</v>
      </c>
      <c r="B110" s="23"/>
    </row>
  </sheetData>
  <mergeCells count="13">
    <mergeCell ref="A7:A8"/>
    <mergeCell ref="B7:B8"/>
    <mergeCell ref="A1:B1"/>
    <mergeCell ref="A2:B2"/>
    <mergeCell ref="A3:B3"/>
    <mergeCell ref="A4:B4"/>
    <mergeCell ref="A5:B5"/>
    <mergeCell ref="A108:B108"/>
    <mergeCell ref="A109:B109"/>
    <mergeCell ref="A110:B110"/>
    <mergeCell ref="A101:B101"/>
    <mergeCell ref="A102:B102"/>
    <mergeCell ref="A103:B10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2023-01-04T14:01:05Z</cp:lastPrinted>
  <dcterms:created xsi:type="dcterms:W3CDTF">2021-10-08T14:29:19Z</dcterms:created>
  <dcterms:modified xsi:type="dcterms:W3CDTF">2023-01-16T16:10:58Z</dcterms:modified>
</cp:coreProperties>
</file>