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una\Desktop\"/>
    </mc:Choice>
  </mc:AlternateContent>
  <xr:revisionPtr revIDLastSave="0" documentId="13_ncr:1_{1D9148FE-9613-4169-ADD4-A06F78366407}" xr6:coauthVersionLast="36" xr6:coauthVersionMax="36" xr10:uidLastSave="{00000000-0000-0000-0000-000000000000}"/>
  <bookViews>
    <workbookView xWindow="0" yWindow="0" windowWidth="20490" windowHeight="7545" xr2:uid="{361A73CD-7B17-4874-8A30-BCA7D351195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73" i="1"/>
  <c r="C51" i="1"/>
  <c r="C44" i="1"/>
  <c r="C35" i="1"/>
  <c r="C25" i="1"/>
  <c r="C15" i="1"/>
  <c r="C9" i="1"/>
  <c r="C82" i="1" l="1"/>
  <c r="B80" i="1" l="1"/>
  <c r="B77" i="1"/>
  <c r="B74" i="1"/>
  <c r="B61" i="1"/>
  <c r="B51" i="1"/>
  <c r="B44" i="1"/>
  <c r="B35" i="1"/>
  <c r="B25" i="1"/>
  <c r="B15" i="1"/>
  <c r="B9" i="1"/>
  <c r="B82" i="1" s="1"/>
  <c r="B73" i="1" l="1"/>
</calcChain>
</file>

<file path=xl/sharedStrings.xml><?xml version="1.0" encoding="utf-8"?>
<sst xmlns="http://schemas.openxmlformats.org/spreadsheetml/2006/main" count="95" uniqueCount="95">
  <si>
    <t>SUPERINTENDENCIA DE SEGUROS</t>
  </si>
  <si>
    <t>Año {2022}</t>
  </si>
  <si>
    <t xml:space="preserve">Presupuesto de Gasto y Aplicaciones financieras 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</si>
  <si>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</si>
  <si>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</si>
  <si>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</si>
  <si>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</si>
  <si>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</si>
  <si>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</si>
  <si>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</si>
  <si>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</si>
  <si>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</si>
  <si>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</si>
  <si>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</si>
  <si>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</si>
  <si>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</si>
  <si>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</si>
  <si>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</si>
  <si>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</si>
  <si>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</si>
  <si>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</si>
  <si>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</si>
  <si>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</si>
  <si>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</si>
  <si>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</si>
  <si>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</si>
  <si>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</si>
  <si>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</si>
  <si>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</si>
  <si>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</si>
  <si>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</si>
  <si>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</si>
  <si>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</si>
  <si>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</si>
  <si>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</si>
  <si>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</si>
  <si>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</si>
  <si>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</si>
  <si>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</si>
  <si>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</si>
  <si>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</si>
  <si>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</si>
  <si>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</si>
  <si>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</si>
  <si>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</si>
  <si>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</si>
  <si>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</si>
  <si>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</si>
  <si>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</si>
  <si>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</si>
  <si>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</si>
  <si>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</si>
  <si>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</si>
  <si>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</si>
  <si>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</si>
  <si>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</si>
  <si>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</si>
  <si>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</si>
  <si>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</si>
  <si>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</si>
  <si>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</si>
  <si>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</si>
  <si>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</si>
  <si>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</si>
  <si>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</si>
  <si>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</si>
  <si>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</si>
  <si>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</si>
  <si>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</si>
  <si>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</si>
  <si>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</si>
  <si>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</si>
  <si>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</si>
  <si>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</si>
  <si>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</si>
  <si>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</si>
  <si>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</si>
  <si>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</si>
  <si>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</si>
  <si>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</si>
  <si>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</si>
  <si>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</si>
  <si>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</t>
  </si>
  <si>
    <t>______________________________</t>
  </si>
  <si>
    <t xml:space="preserve">JOSEFINA COATS H. </t>
  </si>
  <si>
    <t>DOMINGO CASTRO</t>
  </si>
  <si>
    <t>ENCARGADA DE PRESUPUESTO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</si>
  <si>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</si>
  <si>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</si>
  <si>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</si>
  <si>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</si>
  <si>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</si>
  <si>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</si>
  <si>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Presupuesto Modificado</t>
  </si>
  <si>
    <r>
      <t xml:space="preserve"> </t>
    </r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</si>
</sst>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1" applyFont="1"/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164" fontId="2" fillId="2" borderId="5" xfId="1" applyFont="1" applyFill="1" applyBorder="1"/>
    <xf numFmtId="0" fontId="7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0" applyFont="1"/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0" fillId="0" borderId="6" xfId="0" applyBorder="1" applyAlignment="1">
      <alignment horizontal="left" wrapText="1"/>
    </xf>
    <xf numFmtId="0" fontId="0" fillId="0" borderId="0" xfId="0"/>
    <xf numFmtId="0" fontId="0" fillId="0" borderId="0" xfId="0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0" fillId="0" borderId="7" xfId="0" applyBorder="1"/>
    <xf numFmtId="0" fontId="0" fillId="0" borderId="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1381125</xdr:colOff>
      <xdr:row>3</xdr:row>
      <xdr:rowOff>114300</xdr:rowOff>
    </xdr:to>
    <xdr:pic>
      <xdr:nvPicPr>
        <xdr:cNvPr id="3" name="Imagen 2" descr="INPOSDOM | Instituto Postal Dominicano">
          <a:extLst>
            <a:ext uri="{FF2B5EF4-FFF2-40B4-BE49-F238E27FC236}">
              <a16:creationId xmlns:a16="http://schemas.microsoft.com/office/drawing/2014/main" id="{98BF6501-54F8-4D09-8777-9CFB324FC4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33350" y="26670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1647825</xdr:colOff>
      <xdr:row>0</xdr:row>
      <xdr:rowOff>0</xdr:rowOff>
    </xdr:from>
    <xdr:to>
      <xdr:col>2</xdr:col>
      <xdr:colOff>771525</xdr:colOff>
      <xdr:row>2</xdr:row>
      <xdr:rowOff>9525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47CF0C95-1AA2-4687-8323-2AC717F88210}"/>
            </a:ext>
          </a:extLst>
        </xdr:cNvPr>
        <xdr:cNvSpPr txBox="1"/>
      </xdr:nvSpPr>
      <xdr:spPr>
        <a:xfrm>
          <a:off x="7458075" y="142875"/>
          <a:ext cx="904875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</xdr:col>
      <xdr:colOff>1190625</xdr:colOff>
      <xdr:row>0</xdr:row>
      <xdr:rowOff>0</xdr:rowOff>
    </xdr:from>
    <xdr:to>
      <xdr:col>2</xdr:col>
      <xdr:colOff>990600</xdr:colOff>
      <xdr:row>3</xdr:row>
      <xdr:rowOff>152400</xdr:rowOff>
    </xdr:to>
    <xdr:pic>
      <xdr:nvPicPr>
        <xdr:cNvPr id="4" name="Picture 4" descr="Superintendencia de Seguros">
          <a:extLst>
            <a:ext uri="{FF2B5EF4-FFF2-40B4-BE49-F238E27FC236}">
              <a16:creationId xmlns:a16="http://schemas.microsoft.com/office/drawing/2014/main" id="{B8247C4E-EE21-4F75-9A73-8B522776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43700" y="0"/>
          <a:ext cx="1047750" cy="819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9ECE2-0817-46B8-8FD0-F7A9F9F0A67F}">
  <dimension ref="A1:E97"/>
  <sheetViews>
    <sheetView tabSelected="1" topLeftCell="A73" workbookViewId="0">
      <selection activeCell="B99" sqref="B99"/>
    </sheetView>
  </sheetViews>
  <sheetFormatPr baseColWidth="10" defaultRowHeight="15" x14ac:dyDescent="0.25"/>
  <cols>
    <col min="1" max="1" width="83.28515625" customWidth="1"/>
    <col min="2" max="2" width="18.7109375" customWidth="1"/>
    <col min="3" max="3" width="19" customWidth="1"/>
    <col min="5" max="5" width="18.140625" bestFit="1" customWidth="1"/>
  </cols>
  <sheetData>
    <row r="1" spans="1:3" ht="21" x14ac:dyDescent="0.25">
      <c r="A1" s="24" t="s">
        <v>0</v>
      </c>
      <c r="B1" s="25"/>
    </row>
    <row r="2" spans="1:3" ht="15.75" x14ac:dyDescent="0.25">
      <c r="A2" s="26" t="s">
        <v>1</v>
      </c>
      <c r="B2" s="27"/>
    </row>
    <row r="3" spans="1:3" ht="15.75" x14ac:dyDescent="0.25">
      <c r="A3" s="28" t="s">
        <v>2</v>
      </c>
      <c r="B3" s="29"/>
    </row>
    <row r="4" spans="1:3" ht="15.75" x14ac:dyDescent="0.25">
      <c r="A4" s="28" t="s">
        <v>3</v>
      </c>
      <c r="B4" s="29"/>
    </row>
    <row r="6" spans="1:3" x14ac:dyDescent="0.25">
      <c r="A6" s="30" t="s">
        <v>4</v>
      </c>
      <c r="B6" s="16" t="s">
        <v>5</v>
      </c>
      <c r="C6" s="16" t="s">
        <v>93</v>
      </c>
    </row>
    <row r="7" spans="1:3" x14ac:dyDescent="0.25">
      <c r="A7" s="30"/>
      <c r="B7" s="17"/>
      <c r="C7" s="17"/>
    </row>
    <row r="8" spans="1:3" x14ac:dyDescent="0.25">
      <c r="A8" s="1" t="s">
        <v>6</v>
      </c>
      <c r="B8" s="2"/>
      <c r="C8" s="2"/>
    </row>
    <row r="9" spans="1:3" x14ac:dyDescent="0.25">
      <c r="A9" s="3" t="s">
        <v>7</v>
      </c>
      <c r="B9" s="4">
        <f>+B10+B11+B12+B13+B14</f>
        <v>467782682</v>
      </c>
      <c r="C9" s="4">
        <f>+C10+C11+C12+C13+C14</f>
        <v>467782682</v>
      </c>
    </row>
    <row r="10" spans="1:3" x14ac:dyDescent="0.25">
      <c r="A10" s="5" t="s">
        <v>8</v>
      </c>
      <c r="B10" s="6">
        <v>328250000</v>
      </c>
      <c r="C10" s="6">
        <v>328250000</v>
      </c>
    </row>
    <row r="11" spans="1:3" x14ac:dyDescent="0.25">
      <c r="A11" s="5" t="s">
        <v>9</v>
      </c>
      <c r="B11" s="6">
        <v>50300682</v>
      </c>
      <c r="C11" s="6">
        <v>50300682</v>
      </c>
    </row>
    <row r="12" spans="1:3" x14ac:dyDescent="0.25">
      <c r="A12" s="5" t="s">
        <v>10</v>
      </c>
      <c r="B12" s="6">
        <v>2160000</v>
      </c>
      <c r="C12" s="6">
        <v>2160000</v>
      </c>
    </row>
    <row r="13" spans="1:3" x14ac:dyDescent="0.25">
      <c r="A13" s="7" t="s">
        <v>11</v>
      </c>
      <c r="B13" s="6">
        <v>38400000</v>
      </c>
      <c r="C13" s="6">
        <v>38400000</v>
      </c>
    </row>
    <row r="14" spans="1:3" x14ac:dyDescent="0.25">
      <c r="A14" s="5" t="s">
        <v>12</v>
      </c>
      <c r="B14" s="6">
        <v>48672000</v>
      </c>
      <c r="C14" s="6">
        <v>48672000</v>
      </c>
    </row>
    <row r="15" spans="1:3" x14ac:dyDescent="0.25">
      <c r="A15" s="3" t="s">
        <v>13</v>
      </c>
      <c r="B15" s="4">
        <f>+B16+B17+B18+B19+B20+B21+B22+B23+B24</f>
        <v>77704651</v>
      </c>
      <c r="C15" s="4">
        <f>+C16+C17+C18+C19+C20+C21+C22+C23+C24</f>
        <v>117704651</v>
      </c>
    </row>
    <row r="16" spans="1:3" x14ac:dyDescent="0.25">
      <c r="A16" s="5" t="s">
        <v>14</v>
      </c>
      <c r="B16" s="6">
        <v>15145000</v>
      </c>
      <c r="C16" s="6">
        <v>15145000</v>
      </c>
    </row>
    <row r="17" spans="1:3" x14ac:dyDescent="0.25">
      <c r="A17" s="5" t="s">
        <v>15</v>
      </c>
      <c r="B17" s="6">
        <v>4700000</v>
      </c>
      <c r="C17" s="6">
        <v>4700000</v>
      </c>
    </row>
    <row r="18" spans="1:3" x14ac:dyDescent="0.25">
      <c r="A18" s="5" t="s">
        <v>16</v>
      </c>
      <c r="B18" s="6">
        <v>1450000</v>
      </c>
      <c r="C18" s="6">
        <v>1450000</v>
      </c>
    </row>
    <row r="19" spans="1:3" x14ac:dyDescent="0.25">
      <c r="A19" s="5" t="s">
        <v>17</v>
      </c>
      <c r="B19" s="6">
        <v>2500000</v>
      </c>
      <c r="C19" s="6">
        <v>2500000</v>
      </c>
    </row>
    <row r="20" spans="1:3" x14ac:dyDescent="0.25">
      <c r="A20" s="5" t="s">
        <v>18</v>
      </c>
      <c r="B20" s="6">
        <v>7141650</v>
      </c>
      <c r="C20" s="6">
        <v>12141650</v>
      </c>
    </row>
    <row r="21" spans="1:3" x14ac:dyDescent="0.25">
      <c r="A21" s="5" t="s">
        <v>19</v>
      </c>
      <c r="B21" s="6">
        <v>19962000</v>
      </c>
      <c r="C21" s="6">
        <v>39962000</v>
      </c>
    </row>
    <row r="22" spans="1:3" x14ac:dyDescent="0.25">
      <c r="A22" s="5" t="s">
        <v>20</v>
      </c>
      <c r="B22" s="6">
        <v>9400001</v>
      </c>
      <c r="C22" s="6">
        <v>19400001</v>
      </c>
    </row>
    <row r="23" spans="1:3" x14ac:dyDescent="0.25">
      <c r="A23" s="5" t="s">
        <v>21</v>
      </c>
      <c r="B23" s="6">
        <v>13006000</v>
      </c>
      <c r="C23" s="6">
        <v>13006000</v>
      </c>
    </row>
    <row r="24" spans="1:3" x14ac:dyDescent="0.25">
      <c r="A24" s="5" t="s">
        <v>22</v>
      </c>
      <c r="B24" s="6">
        <v>4400000</v>
      </c>
      <c r="C24" s="6">
        <v>9400000</v>
      </c>
    </row>
    <row r="25" spans="1:3" x14ac:dyDescent="0.25">
      <c r="A25" s="3" t="s">
        <v>23</v>
      </c>
      <c r="B25" s="4">
        <f>+B26+B27+B28+B29+B30+B31+B32+B33+B34</f>
        <v>50547433</v>
      </c>
      <c r="C25" s="4">
        <f>+C26+C27+C28+C29+C30+C31+C32+C33+C34</f>
        <v>75547433</v>
      </c>
    </row>
    <row r="26" spans="1:3" x14ac:dyDescent="0.25">
      <c r="A26" s="5" t="s">
        <v>24</v>
      </c>
      <c r="B26" s="6">
        <v>4800000</v>
      </c>
      <c r="C26" s="6">
        <v>9800000</v>
      </c>
    </row>
    <row r="27" spans="1:3" x14ac:dyDescent="0.25">
      <c r="A27" s="5" t="s">
        <v>25</v>
      </c>
      <c r="B27" s="6">
        <v>3400000</v>
      </c>
      <c r="C27" s="6">
        <v>8400000</v>
      </c>
    </row>
    <row r="28" spans="1:3" x14ac:dyDescent="0.25">
      <c r="A28" s="5" t="s">
        <v>26</v>
      </c>
      <c r="B28" s="6">
        <v>5300000</v>
      </c>
      <c r="C28" s="6">
        <v>5300000</v>
      </c>
    </row>
    <row r="29" spans="1:3" x14ac:dyDescent="0.25">
      <c r="A29" s="5" t="s">
        <v>27</v>
      </c>
      <c r="B29" s="6">
        <v>1200000</v>
      </c>
      <c r="C29" s="6">
        <v>1200000</v>
      </c>
    </row>
    <row r="30" spans="1:3" x14ac:dyDescent="0.25">
      <c r="A30" s="5" t="s">
        <v>28</v>
      </c>
      <c r="B30" s="6">
        <v>2300000</v>
      </c>
      <c r="C30" s="6">
        <v>2300000</v>
      </c>
    </row>
    <row r="31" spans="1:3" x14ac:dyDescent="0.25">
      <c r="A31" s="5" t="s">
        <v>29</v>
      </c>
      <c r="B31" s="6">
        <v>1027433</v>
      </c>
      <c r="C31" s="6">
        <v>1027433</v>
      </c>
    </row>
    <row r="32" spans="1:3" x14ac:dyDescent="0.25">
      <c r="A32" s="5" t="s">
        <v>30</v>
      </c>
      <c r="B32" s="6">
        <v>20020000</v>
      </c>
      <c r="C32" s="6">
        <v>25020000</v>
      </c>
    </row>
    <row r="33" spans="1:3" x14ac:dyDescent="0.25">
      <c r="A33" s="5" t="s">
        <v>31</v>
      </c>
      <c r="B33" s="6">
        <v>0</v>
      </c>
      <c r="C33" s="6">
        <v>0</v>
      </c>
    </row>
    <row r="34" spans="1:3" x14ac:dyDescent="0.25">
      <c r="A34" s="5" t="s">
        <v>32</v>
      </c>
      <c r="B34" s="6">
        <v>12500000</v>
      </c>
      <c r="C34" s="6">
        <v>22500000</v>
      </c>
    </row>
    <row r="35" spans="1:3" x14ac:dyDescent="0.25">
      <c r="A35" s="3" t="s">
        <v>33</v>
      </c>
      <c r="B35" s="4">
        <f>+B36+B37+B38+B39+B40+B41+B42+B43</f>
        <v>4982562</v>
      </c>
      <c r="C35" s="4">
        <f>+C36+C37+C38+C39+C40+C41+C42</f>
        <v>4982562</v>
      </c>
    </row>
    <row r="36" spans="1:3" x14ac:dyDescent="0.25">
      <c r="A36" s="5" t="s">
        <v>34</v>
      </c>
      <c r="B36" s="6">
        <v>3418000</v>
      </c>
      <c r="C36" s="6">
        <v>3418000</v>
      </c>
    </row>
    <row r="37" spans="1:3" x14ac:dyDescent="0.25">
      <c r="A37" s="5" t="s">
        <v>35</v>
      </c>
      <c r="B37" s="6">
        <v>10000</v>
      </c>
      <c r="C37" s="6">
        <v>10000</v>
      </c>
    </row>
    <row r="38" spans="1:3" x14ac:dyDescent="0.25">
      <c r="A38" s="5" t="s">
        <v>36</v>
      </c>
      <c r="B38" s="6">
        <v>0</v>
      </c>
      <c r="C38" s="6">
        <v>0</v>
      </c>
    </row>
    <row r="39" spans="1:3" x14ac:dyDescent="0.25">
      <c r="A39" s="5" t="s">
        <v>37</v>
      </c>
      <c r="B39" s="6">
        <v>0</v>
      </c>
      <c r="C39" s="6">
        <v>0</v>
      </c>
    </row>
    <row r="40" spans="1:3" x14ac:dyDescent="0.25">
      <c r="A40" s="5" t="s">
        <v>38</v>
      </c>
      <c r="B40" s="6">
        <v>0</v>
      </c>
      <c r="C40" s="6">
        <v>0</v>
      </c>
    </row>
    <row r="41" spans="1:3" x14ac:dyDescent="0.25">
      <c r="A41" s="5" t="s">
        <v>39</v>
      </c>
      <c r="B41" s="6">
        <v>0</v>
      </c>
      <c r="C41" s="6">
        <v>0</v>
      </c>
    </row>
    <row r="42" spans="1:3" x14ac:dyDescent="0.25">
      <c r="A42" s="5" t="s">
        <v>40</v>
      </c>
      <c r="B42" s="6">
        <v>1554562</v>
      </c>
      <c r="C42" s="6">
        <v>1554562</v>
      </c>
    </row>
    <row r="43" spans="1:3" x14ac:dyDescent="0.25">
      <c r="A43" s="5" t="s">
        <v>41</v>
      </c>
      <c r="B43" s="6"/>
      <c r="C43" s="6"/>
    </row>
    <row r="44" spans="1:3" x14ac:dyDescent="0.25">
      <c r="A44" s="3" t="s">
        <v>42</v>
      </c>
      <c r="B44" s="4">
        <f>+B45+B46+B47+B48+B49+B50</f>
        <v>0</v>
      </c>
      <c r="C44" s="4">
        <f>+C45+C46+C47+C48+C49+C50</f>
        <v>0</v>
      </c>
    </row>
    <row r="45" spans="1:3" x14ac:dyDescent="0.25">
      <c r="A45" s="5" t="s">
        <v>43</v>
      </c>
      <c r="B45" s="6">
        <v>0</v>
      </c>
      <c r="C45" s="6">
        <v>0</v>
      </c>
    </row>
    <row r="46" spans="1:3" x14ac:dyDescent="0.25">
      <c r="A46" s="5" t="s">
        <v>44</v>
      </c>
      <c r="B46" s="6">
        <v>0</v>
      </c>
      <c r="C46" s="6">
        <v>0</v>
      </c>
    </row>
    <row r="47" spans="1:3" x14ac:dyDescent="0.25">
      <c r="A47" s="5" t="s">
        <v>45</v>
      </c>
      <c r="B47" s="6">
        <v>0</v>
      </c>
      <c r="C47" s="6">
        <v>0</v>
      </c>
    </row>
    <row r="48" spans="1:3" x14ac:dyDescent="0.25">
      <c r="A48" s="5" t="s">
        <v>46</v>
      </c>
      <c r="B48" s="6">
        <v>0</v>
      </c>
      <c r="C48" s="6">
        <v>0</v>
      </c>
    </row>
    <row r="49" spans="1:3" x14ac:dyDescent="0.25">
      <c r="A49" s="5" t="s">
        <v>47</v>
      </c>
      <c r="B49" s="6">
        <v>0</v>
      </c>
      <c r="C49" s="6">
        <v>0</v>
      </c>
    </row>
    <row r="50" spans="1:3" x14ac:dyDescent="0.25">
      <c r="A50" s="5" t="s">
        <v>48</v>
      </c>
      <c r="B50" s="6">
        <v>0</v>
      </c>
      <c r="C50" s="6">
        <v>0</v>
      </c>
    </row>
    <row r="51" spans="1:3" x14ac:dyDescent="0.25">
      <c r="A51" s="3" t="s">
        <v>49</v>
      </c>
      <c r="B51" s="4">
        <f>+B52+B53+B54+B55+B56+B57+B58+B59+B60</f>
        <v>15656456</v>
      </c>
      <c r="C51" s="4">
        <f>+C52+C53+C54+C55+C56+C57+C58+C59+C60</f>
        <v>23977086.09</v>
      </c>
    </row>
    <row r="52" spans="1:3" x14ac:dyDescent="0.25">
      <c r="A52" s="5" t="s">
        <v>50</v>
      </c>
      <c r="B52" s="6">
        <v>4410000</v>
      </c>
      <c r="C52" s="6">
        <v>12730630.09</v>
      </c>
    </row>
    <row r="53" spans="1:3" x14ac:dyDescent="0.25">
      <c r="A53" s="5" t="s">
        <v>51</v>
      </c>
      <c r="B53" s="6">
        <v>1750000</v>
      </c>
      <c r="C53" s="6">
        <v>1750000</v>
      </c>
    </row>
    <row r="54" spans="1:3" x14ac:dyDescent="0.25">
      <c r="A54" s="5" t="s">
        <v>52</v>
      </c>
      <c r="B54" s="6">
        <v>750000</v>
      </c>
      <c r="C54" s="6">
        <v>750000</v>
      </c>
    </row>
    <row r="55" spans="1:3" x14ac:dyDescent="0.25">
      <c r="A55" s="5" t="s">
        <v>53</v>
      </c>
      <c r="B55" s="6">
        <v>6320000</v>
      </c>
      <c r="C55" s="6">
        <v>6320000</v>
      </c>
    </row>
    <row r="56" spans="1:3" x14ac:dyDescent="0.25">
      <c r="A56" s="5" t="s">
        <v>54</v>
      </c>
      <c r="B56" s="6">
        <v>940000</v>
      </c>
      <c r="C56" s="6">
        <v>940000</v>
      </c>
    </row>
    <row r="57" spans="1:3" x14ac:dyDescent="0.25">
      <c r="A57" s="5" t="s">
        <v>55</v>
      </c>
      <c r="B57" s="6">
        <v>500000</v>
      </c>
      <c r="C57" s="6">
        <v>500000</v>
      </c>
    </row>
    <row r="58" spans="1:3" x14ac:dyDescent="0.25">
      <c r="A58" s="5" t="s">
        <v>56</v>
      </c>
      <c r="B58" s="6">
        <v>0</v>
      </c>
      <c r="C58" s="6">
        <v>0</v>
      </c>
    </row>
    <row r="59" spans="1:3" x14ac:dyDescent="0.25">
      <c r="A59" s="5" t="s">
        <v>57</v>
      </c>
      <c r="B59" s="6">
        <v>750000</v>
      </c>
      <c r="C59" s="6">
        <v>750000</v>
      </c>
    </row>
    <row r="60" spans="1:3" x14ac:dyDescent="0.25">
      <c r="A60" s="5" t="s">
        <v>58</v>
      </c>
      <c r="B60" s="6">
        <v>236456</v>
      </c>
      <c r="C60" s="6">
        <v>236456</v>
      </c>
    </row>
    <row r="61" spans="1:3" x14ac:dyDescent="0.25">
      <c r="A61" s="3" t="s">
        <v>59</v>
      </c>
      <c r="B61" s="4">
        <f>+B62+B63+B64+B65</f>
        <v>400000</v>
      </c>
      <c r="C61" s="4">
        <f>+C62+C63+C64+C65</f>
        <v>400000</v>
      </c>
    </row>
    <row r="62" spans="1:3" x14ac:dyDescent="0.25">
      <c r="A62" s="5" t="s">
        <v>60</v>
      </c>
      <c r="B62" s="6">
        <v>400000</v>
      </c>
      <c r="C62" s="6">
        <v>400000</v>
      </c>
    </row>
    <row r="63" spans="1:3" x14ac:dyDescent="0.25">
      <c r="A63" s="5" t="s">
        <v>61</v>
      </c>
      <c r="B63" s="6">
        <v>0</v>
      </c>
      <c r="C63" s="6">
        <v>0</v>
      </c>
    </row>
    <row r="64" spans="1:3" x14ac:dyDescent="0.25">
      <c r="A64" s="5" t="s">
        <v>62</v>
      </c>
      <c r="B64" s="6">
        <v>0</v>
      </c>
      <c r="C64" s="6">
        <v>0</v>
      </c>
    </row>
    <row r="65" spans="1:3" x14ac:dyDescent="0.25">
      <c r="A65" s="5" t="s">
        <v>63</v>
      </c>
      <c r="B65" s="6">
        <v>0</v>
      </c>
      <c r="C65" s="6">
        <v>0</v>
      </c>
    </row>
    <row r="66" spans="1:3" x14ac:dyDescent="0.25">
      <c r="A66" s="3" t="s">
        <v>64</v>
      </c>
      <c r="B66" s="4">
        <v>0</v>
      </c>
      <c r="C66" s="6">
        <v>0</v>
      </c>
    </row>
    <row r="67" spans="1:3" x14ac:dyDescent="0.25">
      <c r="A67" s="5" t="s">
        <v>65</v>
      </c>
      <c r="B67" s="6">
        <v>0</v>
      </c>
      <c r="C67" s="6">
        <v>0</v>
      </c>
    </row>
    <row r="68" spans="1:3" x14ac:dyDescent="0.25">
      <c r="A68" s="5" t="s">
        <v>66</v>
      </c>
      <c r="B68" s="6">
        <v>0</v>
      </c>
      <c r="C68" s="6">
        <v>0</v>
      </c>
    </row>
    <row r="69" spans="1:3" x14ac:dyDescent="0.25">
      <c r="A69" s="3" t="s">
        <v>67</v>
      </c>
      <c r="B69" s="4">
        <v>0</v>
      </c>
      <c r="C69" s="4">
        <v>0</v>
      </c>
    </row>
    <row r="70" spans="1:3" x14ac:dyDescent="0.25">
      <c r="A70" s="5" t="s">
        <v>68</v>
      </c>
      <c r="B70" s="6">
        <v>0</v>
      </c>
      <c r="C70" s="6">
        <v>0</v>
      </c>
    </row>
    <row r="71" spans="1:3" x14ac:dyDescent="0.25">
      <c r="A71" s="5" t="s">
        <v>69</v>
      </c>
      <c r="B71" s="6">
        <v>0</v>
      </c>
      <c r="C71" s="6">
        <v>0</v>
      </c>
    </row>
    <row r="72" spans="1:3" x14ac:dyDescent="0.25">
      <c r="A72" s="5" t="s">
        <v>70</v>
      </c>
      <c r="B72" s="6">
        <v>0</v>
      </c>
      <c r="C72" s="6">
        <v>0</v>
      </c>
    </row>
    <row r="73" spans="1:3" x14ac:dyDescent="0.25">
      <c r="A73" s="1" t="s">
        <v>71</v>
      </c>
      <c r="B73" s="8">
        <f>+B74+B78+B80</f>
        <v>0</v>
      </c>
      <c r="C73" s="8">
        <f>+C74+C78+C80</f>
        <v>0</v>
      </c>
    </row>
    <row r="74" spans="1:3" x14ac:dyDescent="0.25">
      <c r="A74" s="3" t="s">
        <v>72</v>
      </c>
      <c r="B74" s="4">
        <f>+B75+B76</f>
        <v>0</v>
      </c>
      <c r="C74" s="6">
        <v>0</v>
      </c>
    </row>
    <row r="75" spans="1:3" x14ac:dyDescent="0.25">
      <c r="A75" s="5" t="s">
        <v>73</v>
      </c>
      <c r="B75" s="6">
        <v>0</v>
      </c>
      <c r="C75" s="6">
        <v>0</v>
      </c>
    </row>
    <row r="76" spans="1:3" x14ac:dyDescent="0.25">
      <c r="A76" s="5" t="s">
        <v>74</v>
      </c>
      <c r="B76" s="6">
        <v>0</v>
      </c>
      <c r="C76" s="6">
        <v>0</v>
      </c>
    </row>
    <row r="77" spans="1:3" x14ac:dyDescent="0.25">
      <c r="A77" s="3" t="s">
        <v>75</v>
      </c>
      <c r="B77" s="4">
        <f>+B78+B79</f>
        <v>0</v>
      </c>
      <c r="C77" s="6">
        <v>0</v>
      </c>
    </row>
    <row r="78" spans="1:3" x14ac:dyDescent="0.25">
      <c r="A78" s="5" t="s">
        <v>76</v>
      </c>
      <c r="B78" s="6">
        <v>0</v>
      </c>
      <c r="C78" s="6">
        <v>0</v>
      </c>
    </row>
    <row r="79" spans="1:3" x14ac:dyDescent="0.25">
      <c r="A79" s="5" t="s">
        <v>77</v>
      </c>
      <c r="B79" s="6">
        <v>0</v>
      </c>
      <c r="C79" s="6">
        <v>0</v>
      </c>
    </row>
    <row r="80" spans="1:3" x14ac:dyDescent="0.25">
      <c r="A80" s="3" t="s">
        <v>78</v>
      </c>
      <c r="B80" s="4">
        <f>+B81</f>
        <v>0</v>
      </c>
      <c r="C80" s="6">
        <v>0</v>
      </c>
    </row>
    <row r="81" spans="1:5" x14ac:dyDescent="0.25">
      <c r="A81" s="5" t="s">
        <v>79</v>
      </c>
      <c r="B81" s="6">
        <v>0</v>
      </c>
      <c r="C81" s="6">
        <v>0</v>
      </c>
    </row>
    <row r="82" spans="1:5" x14ac:dyDescent="0.25">
      <c r="A82" s="9" t="s">
        <v>80</v>
      </c>
      <c r="B82" s="10">
        <f>+B9+B15+B25+B35+B51+B61+B65+B69+B74+B77+B80</f>
        <v>617073784</v>
      </c>
      <c r="C82" s="10">
        <f>+C9+C15+C25+C35+C51+C61+C65+C69+C73</f>
        <v>690394414.09000003</v>
      </c>
    </row>
    <row r="83" spans="1:5" x14ac:dyDescent="0.25">
      <c r="A83" t="s">
        <v>81</v>
      </c>
    </row>
    <row r="85" spans="1:5" x14ac:dyDescent="0.25">
      <c r="A85" s="11" t="s">
        <v>82</v>
      </c>
      <c r="B85" s="18" t="s">
        <v>83</v>
      </c>
      <c r="C85" s="18"/>
      <c r="E85" s="6"/>
    </row>
    <row r="86" spans="1:5" x14ac:dyDescent="0.25">
      <c r="A86" s="12" t="s">
        <v>84</v>
      </c>
      <c r="B86" s="19" t="s">
        <v>85</v>
      </c>
      <c r="C86" s="19"/>
    </row>
    <row r="87" spans="1:5" x14ac:dyDescent="0.25">
      <c r="A87" s="13" t="s">
        <v>86</v>
      </c>
      <c r="B87" s="20" t="s">
        <v>87</v>
      </c>
      <c r="C87" s="20"/>
    </row>
    <row r="88" spans="1:5" x14ac:dyDescent="0.25">
      <c r="A88" s="13"/>
      <c r="B88" s="14"/>
      <c r="C88" s="14"/>
    </row>
    <row r="89" spans="1:5" x14ac:dyDescent="0.25">
      <c r="A89" s="15"/>
      <c r="B89" s="15"/>
      <c r="C89" s="15"/>
    </row>
    <row r="90" spans="1:5" x14ac:dyDescent="0.25">
      <c r="A90" s="18" t="s">
        <v>88</v>
      </c>
      <c r="B90" s="18"/>
      <c r="C90" s="18"/>
    </row>
    <row r="91" spans="1:5" x14ac:dyDescent="0.25">
      <c r="A91" s="19" t="s">
        <v>89</v>
      </c>
      <c r="B91" s="19"/>
      <c r="C91" s="19"/>
    </row>
    <row r="92" spans="1:5" x14ac:dyDescent="0.25">
      <c r="A92" s="20" t="s">
        <v>90</v>
      </c>
      <c r="B92" s="20"/>
      <c r="C92" s="20"/>
    </row>
    <row r="93" spans="1:5" ht="5.25" customHeight="1" thickBot="1" x14ac:dyDescent="0.3"/>
    <row r="94" spans="1:5" ht="41.25" customHeight="1" thickBot="1" x14ac:dyDescent="0.3">
      <c r="A94" s="21" t="s">
        <v>91</v>
      </c>
      <c r="B94" s="22"/>
      <c r="C94" s="23"/>
    </row>
    <row r="95" spans="1:5" ht="34.5" customHeight="1" thickBot="1" x14ac:dyDescent="0.3">
      <c r="A95" s="35" t="s">
        <v>92</v>
      </c>
      <c r="B95" s="36"/>
      <c r="C95" s="34"/>
    </row>
    <row r="96" spans="1:5" s="32" customFormat="1" ht="68.25" customHeight="1" thickBot="1" x14ac:dyDescent="0.3">
      <c r="A96" s="31" t="s">
        <v>94</v>
      </c>
      <c r="B96" s="38"/>
      <c r="C96" s="37"/>
    </row>
    <row r="97" spans="1:2" s="32" customFormat="1" ht="29.25" customHeight="1" x14ac:dyDescent="0.25">
      <c r="A97" s="33"/>
      <c r="B97" s="33"/>
    </row>
  </sheetData>
  <mergeCells count="17">
    <mergeCell ref="A97:B97"/>
    <mergeCell ref="A96:B96"/>
    <mergeCell ref="A92:C92"/>
    <mergeCell ref="A94:C94"/>
    <mergeCell ref="A95:C95"/>
    <mergeCell ref="A1:B1"/>
    <mergeCell ref="A2:B2"/>
    <mergeCell ref="A3:B3"/>
    <mergeCell ref="A4:B4"/>
    <mergeCell ref="A6:A7"/>
    <mergeCell ref="B6:B7"/>
    <mergeCell ref="C6:C7"/>
    <mergeCell ref="B85:C85"/>
    <mergeCell ref="B86:C86"/>
    <mergeCell ref="B87:C87"/>
    <mergeCell ref="A91:C91"/>
    <mergeCell ref="A90:C9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Laura De Luna</cp:lastModifiedBy>
  <cp:lastPrinted>2022-05-05T15:24:50Z</cp:lastPrinted>
  <dcterms:created xsi:type="dcterms:W3CDTF">2022-05-05T15:02:18Z</dcterms:created>
  <dcterms:modified xsi:type="dcterms:W3CDTF">2022-06-22T15:10:44Z</dcterms:modified>
</cp:coreProperties>
</file>