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38" i="1"/>
  <c r="E38"/>
  <c r="E34"/>
  <c r="F25"/>
  <c r="F15"/>
  <c r="F9"/>
  <c r="F46" s="1"/>
  <c r="E25"/>
  <c r="E15"/>
  <c r="E9"/>
  <c r="E46" l="1"/>
</calcChain>
</file>

<file path=xl/sharedStrings.xml><?xml version="1.0" encoding="utf-8"?>
<sst xmlns="http://schemas.openxmlformats.org/spreadsheetml/2006/main" count="63" uniqueCount="63">
  <si>
    <t xml:space="preserve">SUPERINTENDENCIA DE SEGUROS </t>
  </si>
  <si>
    <t>DIRECCION FINANCIERA</t>
  </si>
  <si>
    <t>DEPARTAMENTO DE PRESUPUESTO</t>
  </si>
  <si>
    <t>En RD$</t>
  </si>
  <si>
    <t>TIPOS</t>
  </si>
  <si>
    <t>OBJETO</t>
  </si>
  <si>
    <t>CUENTA</t>
  </si>
  <si>
    <t>DESCRIPCION DE CUENTAS</t>
  </si>
  <si>
    <t>REMUNERACIONES Y CONTRIBUCIONES</t>
  </si>
  <si>
    <t>CONTRATACION DE SERVICIO</t>
  </si>
  <si>
    <t>MATERIALES Y SUMINISTROS</t>
  </si>
  <si>
    <t>TRANSFERENCIAS CORRIENTES</t>
  </si>
  <si>
    <t>BIENES MUEBLES, INMUEBLES E INTANGIBLES</t>
  </si>
  <si>
    <t>REMUNERACIONES</t>
  </si>
  <si>
    <t>SOBRESUELDOS</t>
  </si>
  <si>
    <t>DIETAS Y GASTOS DE REPRESENTACION</t>
  </si>
  <si>
    <t>GRATIFICACIONES Y BONIFICACIONES</t>
  </si>
  <si>
    <t>CONTRIBUCIONES A LA SEGURIDAD SOCIAL</t>
  </si>
  <si>
    <t>SERVICIOS BASICOS</t>
  </si>
  <si>
    <t>PUBLICIDAD, IMPRESIÓN Y ENCUADERNACION</t>
  </si>
  <si>
    <t>VIATICOS</t>
  </si>
  <si>
    <t>TRANSPORTE Y ALMACENAJE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</si>
  <si>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</si>
  <si>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</si>
  <si>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</si>
  <si>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</si>
  <si>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</si>
  <si>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</si>
  <si>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PRODUCTOS DE PAPEL, CARTON E IMPRESOS</t>
  </si>
  <si>
    <t>PRODUCTOS DE CUERO, CAUCHO Y PLASTICOS</t>
  </si>
  <si>
    <t>PRODUCTOS DE MINERALES METALICOS Y NO METALICOS</t>
  </si>
  <si>
    <t>PRODUCTOS Y UTILES VARIOS</t>
  </si>
  <si>
    <t>TRANFERENCIAS CORRIENTES AL SECTOR PRIVADO</t>
  </si>
  <si>
    <t>MOBILIARIO Y EQUIPO</t>
  </si>
  <si>
    <t>MAQUINARIA, OTROS EQUIPOS Y HERRAMIENTAS</t>
  </si>
  <si>
    <t>VEHICULOS Y EQUIPO DE TRANSPORTE, TRACCION Y ELEVACION</t>
  </si>
  <si>
    <t>BIENES INTANGIBLES</t>
  </si>
  <si>
    <t>COMBUSTIBLE, LUBRICANTES, PRODUCTOS QUIMICOS Y CONEXOS</t>
  </si>
  <si>
    <t>Presupuesto Aprobado Año 2020</t>
  </si>
  <si>
    <t>"Año de la Consolidacion de la Seguridad Alimentaria"</t>
  </si>
  <si>
    <t>9</t>
  </si>
  <si>
    <t>CONTRATACION DE SERVICIOS</t>
  </si>
  <si>
    <t>____________________________</t>
  </si>
  <si>
    <t>ENCARGADA DE PRESUPUESTO</t>
  </si>
  <si>
    <t>PRESUPUESTO VIGENTE</t>
  </si>
  <si>
    <t>TRANFERENCIAS CORRIENTES AL  GOBIERNO GENERAL NACIONAL</t>
  </si>
  <si>
    <t>TRANFERENCIAS CORRIENTES AL  SECTOR EXTERNO</t>
  </si>
  <si>
    <t>MOBILIARIO Y EQUIPO EDUCACIONAL Y RECREATIVO</t>
  </si>
  <si>
    <t>EQUIPO E INSTRUMENTAL, CIENTIFICO Y LABORATORIO</t>
  </si>
  <si>
    <t>EQUIPOS DE DEFENSA Y SEGURIDAD</t>
  </si>
  <si>
    <t>TOTAL PRESUPUESTO INICIAL Y PRESUPUESTO VIGENTE</t>
  </si>
  <si>
    <t>PRESUPUESTO INICIAL</t>
  </si>
  <si>
    <t xml:space="preserve"> Revisado por:</t>
  </si>
  <si>
    <t xml:space="preserve">   ____________________________</t>
  </si>
  <si>
    <t xml:space="preserve"> JULIANA PEREZ DIAZ</t>
  </si>
  <si>
    <t xml:space="preserve">   DIRECTORA FINANCIERA</t>
  </si>
  <si>
    <t xml:space="preserve">       JOSEFINA COATS H. </t>
  </si>
  <si>
    <t xml:space="preserve">           Preparado por: </t>
  </si>
  <si>
    <t xml:space="preserve">                          Autorizado por:</t>
  </si>
  <si>
    <t xml:space="preserve">                             ____________________________</t>
  </si>
  <si>
    <t xml:space="preserve">                                                                            EUCLIDES GUTIERREZ FELIX</t>
  </si>
  <si>
    <t xml:space="preserve">                                       SUPERINTENDENTE DE SEGUROS</t>
  </si>
  <si>
    <t>PRODUCTOS FARMACEUTICOS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</si>
</sst>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43" fontId="9" fillId="0" borderId="0" xfId="1" applyFont="1"/>
    <xf numFmtId="43" fontId="0" fillId="0" borderId="0" xfId="1" applyFont="1"/>
    <xf numFmtId="43" fontId="2" fillId="0" borderId="0" xfId="0" applyNumberFormat="1" applyFont="1"/>
    <xf numFmtId="0" fontId="10" fillId="0" borderId="0" xfId="0" applyFont="1"/>
    <xf numFmtId="0" fontId="10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4" borderId="4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3" fontId="4" fillId="2" borderId="6" xfId="1" applyFont="1" applyFill="1" applyBorder="1" applyAlignment="1"/>
    <xf numFmtId="43" fontId="1" fillId="2" borderId="1" xfId="1" applyFont="1" applyFill="1" applyBorder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4" fillId="2" borderId="1" xfId="0" applyFont="1" applyFill="1" applyBorder="1" applyAlignment="1">
      <alignment horizontal="left"/>
    </xf>
    <xf numFmtId="43" fontId="2" fillId="4" borderId="1" xfId="1" applyFont="1" applyFill="1" applyBorder="1"/>
    <xf numFmtId="0" fontId="9" fillId="3" borderId="1" xfId="0" applyFont="1" applyFill="1" applyBorder="1" applyAlignment="1">
      <alignment textRotation="90" wrapText="1"/>
    </xf>
    <xf numFmtId="0" fontId="9" fillId="3" borderId="1" xfId="0" applyFont="1" applyFill="1" applyBorder="1" applyAlignment="1">
      <alignment textRotation="90"/>
    </xf>
    <xf numFmtId="0" fontId="9" fillId="3" borderId="1" xfId="0" applyFont="1" applyFill="1" applyBorder="1" applyAlignment="1">
      <alignment horizontal="center"/>
    </xf>
    <xf numFmtId="0" fontId="9" fillId="3" borderId="1" xfId="1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43" fontId="10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19050</xdr:rowOff>
    </xdr:from>
    <xdr:to>
      <xdr:col>5</xdr:col>
      <xdr:colOff>523875</xdr:colOff>
      <xdr:row>3</xdr:row>
      <xdr:rowOff>95250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72100" y="19050"/>
          <a:ext cx="666750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tabSelected="1" topLeftCell="A16" workbookViewId="0">
      <selection activeCell="I50" sqref="I50"/>
    </sheetView>
  </sheetViews>
  <sheetFormatPr baseColWidth="10" defaultRowHeight="15"/>
  <cols>
    <col min="1" max="1" width="7.140625" customWidth="1"/>
    <col min="2" max="2" width="7" customWidth="1"/>
    <col min="3" max="3" width="6.28515625" customWidth="1"/>
    <col min="4" max="4" width="46.7109375" customWidth="1"/>
    <col min="5" max="5" width="15.5703125" customWidth="1"/>
    <col min="6" max="6" width="15.7109375" customWidth="1"/>
    <col min="7" max="7" width="14.140625" bestFit="1" customWidth="1"/>
    <col min="8" max="8" width="15.140625" bestFit="1" customWidth="1"/>
    <col min="9" max="9" width="16.5703125" customWidth="1"/>
    <col min="10" max="10" width="14.140625" bestFit="1" customWidth="1"/>
  </cols>
  <sheetData>
    <row r="1" spans="1:9" ht="15.75">
      <c r="A1" s="39" t="s">
        <v>0</v>
      </c>
      <c r="B1" s="39"/>
      <c r="C1" s="39"/>
      <c r="D1" s="39"/>
      <c r="E1" s="39"/>
      <c r="F1" s="39"/>
    </row>
    <row r="2" spans="1:9" ht="15.75">
      <c r="A2" s="39" t="s">
        <v>39</v>
      </c>
      <c r="B2" s="39"/>
      <c r="C2" s="39"/>
      <c r="D2" s="39"/>
      <c r="E2" s="39"/>
      <c r="F2" s="39"/>
    </row>
    <row r="3" spans="1:9">
      <c r="A3" s="40" t="s">
        <v>1</v>
      </c>
      <c r="B3" s="40"/>
      <c r="C3" s="40"/>
      <c r="D3" s="40"/>
      <c r="E3" s="40"/>
      <c r="F3" s="40"/>
    </row>
    <row r="4" spans="1:9">
      <c r="A4" s="38" t="s">
        <v>2</v>
      </c>
      <c r="B4" s="38"/>
      <c r="C4" s="38"/>
      <c r="D4" s="38"/>
      <c r="E4" s="38"/>
      <c r="F4" s="38"/>
    </row>
    <row r="5" spans="1:9">
      <c r="A5" s="38" t="s">
        <v>38</v>
      </c>
      <c r="B5" s="38"/>
      <c r="C5" s="38"/>
      <c r="D5" s="38"/>
      <c r="E5" s="38"/>
      <c r="F5" s="38"/>
    </row>
    <row r="6" spans="1:9">
      <c r="A6" s="38" t="s">
        <v>3</v>
      </c>
      <c r="B6" s="38"/>
      <c r="C6" s="38"/>
      <c r="D6" s="38"/>
      <c r="E6" s="38"/>
      <c r="F6" s="38"/>
    </row>
    <row r="7" spans="1:9">
      <c r="A7" s="2"/>
      <c r="B7" s="2"/>
      <c r="C7" s="2"/>
      <c r="D7" s="3"/>
      <c r="E7" s="4"/>
      <c r="F7" s="6"/>
      <c r="G7" s="6"/>
    </row>
    <row r="8" spans="1:9" ht="38.25">
      <c r="A8" s="32" t="s">
        <v>4</v>
      </c>
      <c r="B8" s="33" t="s">
        <v>5</v>
      </c>
      <c r="C8" s="33" t="s">
        <v>6</v>
      </c>
      <c r="D8" s="34" t="s">
        <v>7</v>
      </c>
      <c r="E8" s="35" t="s">
        <v>51</v>
      </c>
      <c r="F8" s="36" t="s">
        <v>44</v>
      </c>
    </row>
    <row r="9" spans="1:9">
      <c r="A9" s="49">
        <v>2</v>
      </c>
      <c r="B9" s="15">
        <v>1</v>
      </c>
      <c r="C9" s="44" t="s">
        <v>8</v>
      </c>
      <c r="D9" s="45"/>
      <c r="E9" s="31">
        <f>+E10+E11+E12+E13+E14</f>
        <v>481802140</v>
      </c>
      <c r="F9" s="31">
        <f>+F10+F11+F12+F13+F14</f>
        <v>481802140</v>
      </c>
      <c r="G9" s="1"/>
    </row>
    <row r="10" spans="1:9">
      <c r="A10" s="24">
        <v>2</v>
      </c>
      <c r="B10" s="24">
        <v>1</v>
      </c>
      <c r="C10" s="24">
        <v>1</v>
      </c>
      <c r="D10" s="25" t="s">
        <v>13</v>
      </c>
      <c r="E10" s="20">
        <v>328900000</v>
      </c>
      <c r="F10" s="20">
        <v>328900000</v>
      </c>
    </row>
    <row r="11" spans="1:9">
      <c r="A11" s="21">
        <v>2</v>
      </c>
      <c r="B11" s="21">
        <v>1</v>
      </c>
      <c r="C11" s="21">
        <v>2</v>
      </c>
      <c r="D11" s="22" t="s">
        <v>14</v>
      </c>
      <c r="E11" s="20">
        <v>66140000</v>
      </c>
      <c r="F11" s="20">
        <v>66140000</v>
      </c>
      <c r="G11" s="5"/>
      <c r="H11" s="5"/>
      <c r="I11" s="5"/>
    </row>
    <row r="12" spans="1:9">
      <c r="A12" s="21">
        <v>2</v>
      </c>
      <c r="B12" s="21">
        <v>1</v>
      </c>
      <c r="C12" s="21">
        <v>3</v>
      </c>
      <c r="D12" s="22" t="s">
        <v>15</v>
      </c>
      <c r="E12" s="20">
        <v>2002140</v>
      </c>
      <c r="F12" s="20">
        <v>2002140</v>
      </c>
      <c r="G12" s="5"/>
      <c r="H12" s="5"/>
      <c r="I12" s="5"/>
    </row>
    <row r="13" spans="1:9">
      <c r="A13" s="21">
        <v>2</v>
      </c>
      <c r="B13" s="21">
        <v>1</v>
      </c>
      <c r="C13" s="21">
        <v>4</v>
      </c>
      <c r="D13" s="22" t="s">
        <v>16</v>
      </c>
      <c r="E13" s="20">
        <v>33760000</v>
      </c>
      <c r="F13" s="20">
        <v>33760000</v>
      </c>
      <c r="G13" s="5"/>
      <c r="H13" s="5"/>
      <c r="I13" s="5"/>
    </row>
    <row r="14" spans="1:9">
      <c r="A14" s="21">
        <v>2</v>
      </c>
      <c r="B14" s="21">
        <v>1</v>
      </c>
      <c r="C14" s="21">
        <v>5</v>
      </c>
      <c r="D14" s="22" t="s">
        <v>17</v>
      </c>
      <c r="E14" s="20">
        <v>51000000</v>
      </c>
      <c r="F14" s="20">
        <v>51000000</v>
      </c>
      <c r="G14" s="5"/>
      <c r="H14" s="5"/>
      <c r="I14" s="5"/>
    </row>
    <row r="15" spans="1:9">
      <c r="A15" s="16">
        <v>2</v>
      </c>
      <c r="B15" s="17">
        <v>2</v>
      </c>
      <c r="C15" s="44" t="s">
        <v>9</v>
      </c>
      <c r="D15" s="45"/>
      <c r="E15" s="31">
        <f>+E16+E17+E18+E19+E20+E21+E22+E23+E24</f>
        <v>61874551</v>
      </c>
      <c r="F15" s="31">
        <f>+F16+F17+F18+F19+F20+F21+F22+F23+F24</f>
        <v>68360863.650000006</v>
      </c>
    </row>
    <row r="16" spans="1:9">
      <c r="A16" s="18">
        <v>2</v>
      </c>
      <c r="B16" s="18">
        <v>2</v>
      </c>
      <c r="C16" s="18">
        <v>1</v>
      </c>
      <c r="D16" s="19" t="s">
        <v>18</v>
      </c>
      <c r="E16" s="20">
        <v>16455719</v>
      </c>
      <c r="F16" s="20">
        <v>16455719</v>
      </c>
    </row>
    <row r="17" spans="1:6">
      <c r="A17" s="21">
        <v>2</v>
      </c>
      <c r="B17" s="21">
        <v>2</v>
      </c>
      <c r="C17" s="21">
        <v>2</v>
      </c>
      <c r="D17" s="22" t="s">
        <v>19</v>
      </c>
      <c r="E17" s="20">
        <v>3485106</v>
      </c>
      <c r="F17" s="20">
        <v>3485106</v>
      </c>
    </row>
    <row r="18" spans="1:6">
      <c r="A18" s="21">
        <v>2</v>
      </c>
      <c r="B18" s="21">
        <v>2</v>
      </c>
      <c r="C18" s="21">
        <v>3</v>
      </c>
      <c r="D18" s="22" t="s">
        <v>20</v>
      </c>
      <c r="E18" s="20">
        <v>1067400</v>
      </c>
      <c r="F18" s="20">
        <v>1067400</v>
      </c>
    </row>
    <row r="19" spans="1:6">
      <c r="A19" s="21">
        <v>2</v>
      </c>
      <c r="B19" s="21">
        <v>2</v>
      </c>
      <c r="C19" s="21">
        <v>4</v>
      </c>
      <c r="D19" s="22" t="s">
        <v>21</v>
      </c>
      <c r="E19" s="20">
        <v>1273660</v>
      </c>
      <c r="F19" s="20">
        <v>1273660</v>
      </c>
    </row>
    <row r="20" spans="1:6">
      <c r="A20" s="21">
        <v>2</v>
      </c>
      <c r="B20" s="21">
        <v>2</v>
      </c>
      <c r="C20" s="21">
        <v>5</v>
      </c>
      <c r="D20" s="22" t="s">
        <v>22</v>
      </c>
      <c r="E20" s="20">
        <v>1181646</v>
      </c>
      <c r="F20" s="20">
        <v>1181646</v>
      </c>
    </row>
    <row r="21" spans="1:6">
      <c r="A21" s="21">
        <v>2</v>
      </c>
      <c r="B21" s="21">
        <v>2</v>
      </c>
      <c r="C21" s="23">
        <v>6</v>
      </c>
      <c r="D21" s="22" t="s">
        <v>23</v>
      </c>
      <c r="E21" s="20">
        <v>18156946</v>
      </c>
      <c r="F21" s="20">
        <v>17856946</v>
      </c>
    </row>
    <row r="22" spans="1:6">
      <c r="A22" s="21">
        <v>2</v>
      </c>
      <c r="B22" s="21">
        <v>2</v>
      </c>
      <c r="C22" s="23">
        <v>7</v>
      </c>
      <c r="D22" s="22" t="s">
        <v>24</v>
      </c>
      <c r="E22" s="20">
        <v>6758399</v>
      </c>
      <c r="F22" s="20">
        <v>14618399</v>
      </c>
    </row>
    <row r="23" spans="1:6">
      <c r="A23" s="21">
        <v>2</v>
      </c>
      <c r="B23" s="21">
        <v>2</v>
      </c>
      <c r="C23" s="23">
        <v>8</v>
      </c>
      <c r="D23" s="22" t="s">
        <v>25</v>
      </c>
      <c r="E23" s="20">
        <v>9852400</v>
      </c>
      <c r="F23" s="20">
        <v>9452400</v>
      </c>
    </row>
    <row r="24" spans="1:6" s="1" customFormat="1">
      <c r="A24" s="21">
        <v>2</v>
      </c>
      <c r="B24" s="21">
        <v>2</v>
      </c>
      <c r="C24" s="23" t="s">
        <v>40</v>
      </c>
      <c r="D24" s="22" t="s">
        <v>41</v>
      </c>
      <c r="E24" s="20">
        <v>3643275</v>
      </c>
      <c r="F24" s="20">
        <v>2969587.65</v>
      </c>
    </row>
    <row r="25" spans="1:6">
      <c r="A25" s="16">
        <v>2</v>
      </c>
      <c r="B25" s="17">
        <v>3</v>
      </c>
      <c r="C25" s="46" t="s">
        <v>10</v>
      </c>
      <c r="D25" s="47"/>
      <c r="E25" s="31">
        <f>+E26+E27+E28+E29+E30+E31+E32+E33</f>
        <v>53223972</v>
      </c>
      <c r="F25" s="31">
        <f>+F26+F27+F28+F29+F30+F31+F32+F33</f>
        <v>51758849.850000001</v>
      </c>
    </row>
    <row r="26" spans="1:6">
      <c r="A26" s="18">
        <v>2</v>
      </c>
      <c r="B26" s="18">
        <v>3</v>
      </c>
      <c r="C26" s="26">
        <v>1</v>
      </c>
      <c r="D26" s="19" t="s">
        <v>26</v>
      </c>
      <c r="E26" s="20">
        <v>3441314</v>
      </c>
      <c r="F26" s="20">
        <v>4115701.35</v>
      </c>
    </row>
    <row r="27" spans="1:6">
      <c r="A27" s="21">
        <v>2</v>
      </c>
      <c r="B27" s="21">
        <v>3</v>
      </c>
      <c r="C27" s="21">
        <v>2</v>
      </c>
      <c r="D27" s="22" t="s">
        <v>27</v>
      </c>
      <c r="E27" s="20">
        <v>2668869</v>
      </c>
      <c r="F27" s="20">
        <v>2668869</v>
      </c>
    </row>
    <row r="28" spans="1:6">
      <c r="A28" s="21">
        <v>2</v>
      </c>
      <c r="B28" s="21">
        <v>3</v>
      </c>
      <c r="C28" s="21">
        <v>3</v>
      </c>
      <c r="D28" s="22" t="s">
        <v>28</v>
      </c>
      <c r="E28" s="20">
        <v>4423604</v>
      </c>
      <c r="F28" s="20">
        <v>3673604</v>
      </c>
    </row>
    <row r="29" spans="1:6">
      <c r="A29" s="21">
        <v>2</v>
      </c>
      <c r="B29" s="21">
        <v>3</v>
      </c>
      <c r="C29" s="21">
        <v>4</v>
      </c>
      <c r="D29" s="22" t="s">
        <v>62</v>
      </c>
      <c r="E29" s="20">
        <v>396419</v>
      </c>
      <c r="F29" s="20">
        <v>395719</v>
      </c>
    </row>
    <row r="30" spans="1:6">
      <c r="A30" s="21">
        <v>2</v>
      </c>
      <c r="B30" s="21">
        <v>3</v>
      </c>
      <c r="C30" s="21">
        <v>5</v>
      </c>
      <c r="D30" s="27" t="s">
        <v>29</v>
      </c>
      <c r="E30" s="20">
        <v>842028</v>
      </c>
      <c r="F30" s="20">
        <v>842028</v>
      </c>
    </row>
    <row r="31" spans="1:6">
      <c r="A31" s="21">
        <v>2</v>
      </c>
      <c r="B31" s="21">
        <v>3</v>
      </c>
      <c r="C31" s="21">
        <v>6</v>
      </c>
      <c r="D31" s="27" t="s">
        <v>30</v>
      </c>
      <c r="E31" s="20">
        <v>1989784</v>
      </c>
      <c r="F31" s="20">
        <v>1989784</v>
      </c>
    </row>
    <row r="32" spans="1:6">
      <c r="A32" s="21">
        <v>2</v>
      </c>
      <c r="B32" s="21">
        <v>3</v>
      </c>
      <c r="C32" s="21">
        <v>7</v>
      </c>
      <c r="D32" s="27" t="s">
        <v>37</v>
      </c>
      <c r="E32" s="20">
        <v>17914752</v>
      </c>
      <c r="F32" s="20">
        <v>17635942.5</v>
      </c>
    </row>
    <row r="33" spans="1:13">
      <c r="A33" s="21">
        <v>2</v>
      </c>
      <c r="B33" s="21">
        <v>3</v>
      </c>
      <c r="C33" s="21">
        <v>9</v>
      </c>
      <c r="D33" s="27" t="s">
        <v>31</v>
      </c>
      <c r="E33" s="20">
        <v>21547202</v>
      </c>
      <c r="F33" s="20">
        <v>20437202</v>
      </c>
    </row>
    <row r="34" spans="1:13" s="1" customFormat="1">
      <c r="A34" s="16">
        <v>2</v>
      </c>
      <c r="B34" s="17">
        <v>4</v>
      </c>
      <c r="C34" s="44" t="s">
        <v>11</v>
      </c>
      <c r="D34" s="45"/>
      <c r="E34" s="31">
        <f>+E35+E36+E37</f>
        <v>2067563</v>
      </c>
      <c r="F34" s="31">
        <v>2067563</v>
      </c>
    </row>
    <row r="35" spans="1:13" s="1" customFormat="1">
      <c r="A35" s="18">
        <v>2</v>
      </c>
      <c r="B35" s="18">
        <v>4</v>
      </c>
      <c r="C35" s="18">
        <v>1</v>
      </c>
      <c r="D35" s="28" t="s">
        <v>32</v>
      </c>
      <c r="E35" s="20">
        <v>500000</v>
      </c>
      <c r="F35" s="20">
        <v>500000</v>
      </c>
    </row>
    <row r="36" spans="1:13" s="1" customFormat="1">
      <c r="A36" s="21">
        <v>2</v>
      </c>
      <c r="B36" s="21">
        <v>4</v>
      </c>
      <c r="C36" s="21">
        <v>2</v>
      </c>
      <c r="D36" s="28" t="s">
        <v>45</v>
      </c>
      <c r="E36" s="20">
        <v>112000</v>
      </c>
      <c r="F36" s="20">
        <v>112000</v>
      </c>
    </row>
    <row r="37" spans="1:13" s="1" customFormat="1">
      <c r="A37" s="21">
        <v>2</v>
      </c>
      <c r="B37" s="21">
        <v>4</v>
      </c>
      <c r="C37" s="21">
        <v>7</v>
      </c>
      <c r="D37" s="28" t="s">
        <v>46</v>
      </c>
      <c r="E37" s="20">
        <v>1455563</v>
      </c>
      <c r="F37" s="20">
        <v>1455563</v>
      </c>
    </row>
    <row r="38" spans="1:13" s="1" customFormat="1">
      <c r="A38" s="16">
        <v>2</v>
      </c>
      <c r="B38" s="17">
        <v>6</v>
      </c>
      <c r="C38" s="44" t="s">
        <v>12</v>
      </c>
      <c r="D38" s="45"/>
      <c r="E38" s="31">
        <f>E39+E40+E41+E42+E43+E44+E45</f>
        <v>5105558</v>
      </c>
      <c r="F38" s="31">
        <f>F39+F40+F41+F42+F43+F44+F45</f>
        <v>5105558</v>
      </c>
    </row>
    <row r="39" spans="1:13" s="1" customFormat="1">
      <c r="A39" s="18">
        <v>2</v>
      </c>
      <c r="B39" s="18">
        <v>6</v>
      </c>
      <c r="C39" s="18">
        <v>1</v>
      </c>
      <c r="D39" s="29" t="s">
        <v>33</v>
      </c>
      <c r="E39" s="20">
        <v>1572007</v>
      </c>
      <c r="F39" s="20">
        <v>1572007</v>
      </c>
    </row>
    <row r="40" spans="1:13" s="1" customFormat="1">
      <c r="A40" s="18">
        <v>2</v>
      </c>
      <c r="B40" s="18">
        <v>6</v>
      </c>
      <c r="C40" s="18">
        <v>2</v>
      </c>
      <c r="D40" s="29" t="s">
        <v>47</v>
      </c>
      <c r="E40" s="20">
        <v>277340</v>
      </c>
      <c r="F40" s="20">
        <v>277340</v>
      </c>
    </row>
    <row r="41" spans="1:13" s="1" customFormat="1">
      <c r="A41" s="18">
        <v>2</v>
      </c>
      <c r="B41" s="18">
        <v>6</v>
      </c>
      <c r="C41" s="18">
        <v>3</v>
      </c>
      <c r="D41" s="29" t="s">
        <v>48</v>
      </c>
      <c r="E41" s="20">
        <v>26000</v>
      </c>
      <c r="F41" s="20">
        <v>26000</v>
      </c>
    </row>
    <row r="42" spans="1:13" s="1" customFormat="1">
      <c r="A42" s="21">
        <v>2</v>
      </c>
      <c r="B42" s="21">
        <v>6</v>
      </c>
      <c r="C42" s="21">
        <v>4</v>
      </c>
      <c r="D42" s="30" t="s">
        <v>35</v>
      </c>
      <c r="E42" s="20">
        <v>939554</v>
      </c>
      <c r="F42" s="20">
        <v>939554</v>
      </c>
    </row>
    <row r="43" spans="1:13">
      <c r="A43" s="21">
        <v>2</v>
      </c>
      <c r="B43" s="21">
        <v>6</v>
      </c>
      <c r="C43" s="21">
        <v>5</v>
      </c>
      <c r="D43" s="27" t="s">
        <v>34</v>
      </c>
      <c r="E43" s="20">
        <v>1636393</v>
      </c>
      <c r="F43" s="20">
        <v>1636393</v>
      </c>
    </row>
    <row r="44" spans="1:13" s="1" customFormat="1">
      <c r="A44" s="21">
        <v>2</v>
      </c>
      <c r="B44" s="21">
        <v>6</v>
      </c>
      <c r="C44" s="21">
        <v>6</v>
      </c>
      <c r="D44" s="27" t="s">
        <v>49</v>
      </c>
      <c r="E44" s="20">
        <v>369000</v>
      </c>
      <c r="F44" s="20">
        <v>369000</v>
      </c>
    </row>
    <row r="45" spans="1:13">
      <c r="A45" s="21">
        <v>2</v>
      </c>
      <c r="B45" s="21">
        <v>6</v>
      </c>
      <c r="C45" s="21">
        <v>8</v>
      </c>
      <c r="D45" s="27" t="s">
        <v>36</v>
      </c>
      <c r="E45" s="20">
        <v>285264</v>
      </c>
      <c r="F45" s="20">
        <v>285264</v>
      </c>
    </row>
    <row r="46" spans="1:13">
      <c r="A46" s="43" t="s">
        <v>50</v>
      </c>
      <c r="B46" s="44"/>
      <c r="C46" s="44"/>
      <c r="D46" s="45"/>
      <c r="E46" s="31">
        <f>+E9+E15+E25+E34+E38</f>
        <v>604073784</v>
      </c>
      <c r="F46" s="31">
        <f>+F9+F15+F25+F34+F38</f>
        <v>609094974.5</v>
      </c>
    </row>
    <row r="48" spans="1:13" s="1" customFormat="1">
      <c r="A48" s="8" t="s">
        <v>57</v>
      </c>
      <c r="B48" s="8"/>
      <c r="C48" s="8"/>
      <c r="E48" s="48" t="s">
        <v>52</v>
      </c>
      <c r="F48" s="48"/>
      <c r="G48" s="8"/>
      <c r="H48" s="8"/>
      <c r="I48" s="8"/>
      <c r="J48" s="8"/>
      <c r="K48" s="8"/>
      <c r="L48" s="8"/>
      <c r="M48" s="8"/>
    </row>
    <row r="49" spans="1:17" s="1" customFormat="1">
      <c r="A49" s="8" t="s">
        <v>42</v>
      </c>
      <c r="B49" s="8"/>
      <c r="C49" s="8"/>
      <c r="D49" s="8"/>
      <c r="E49" s="48" t="s">
        <v>53</v>
      </c>
      <c r="F49" s="48"/>
      <c r="G49" s="8"/>
      <c r="H49" s="8"/>
      <c r="I49" s="8"/>
      <c r="J49" s="8"/>
      <c r="K49" s="8"/>
      <c r="L49" s="8"/>
      <c r="M49" s="8"/>
    </row>
    <row r="50" spans="1:17" s="1" customFormat="1">
      <c r="A50" s="42" t="s">
        <v>56</v>
      </c>
      <c r="B50" s="42"/>
      <c r="C50" s="42"/>
      <c r="D50" s="37" t="s">
        <v>58</v>
      </c>
      <c r="E50" s="42" t="s">
        <v>54</v>
      </c>
      <c r="F50" s="42"/>
      <c r="G50" s="8"/>
      <c r="H50" s="8"/>
      <c r="I50" s="8"/>
      <c r="J50" s="8"/>
    </row>
    <row r="51" spans="1:17" s="1" customFormat="1">
      <c r="A51" s="11" t="s">
        <v>43</v>
      </c>
      <c r="B51" s="11"/>
      <c r="D51" s="14" t="s">
        <v>59</v>
      </c>
      <c r="E51" s="41" t="s">
        <v>55</v>
      </c>
      <c r="F51" s="41"/>
      <c r="G51" s="10"/>
      <c r="H51" s="10"/>
      <c r="I51" s="10"/>
      <c r="J51" s="10"/>
      <c r="K51" s="7"/>
      <c r="L51" s="7"/>
      <c r="M51" s="7"/>
    </row>
    <row r="52" spans="1:17" s="1" customFormat="1">
      <c r="A52" s="42" t="s">
        <v>60</v>
      </c>
      <c r="B52" s="42"/>
      <c r="C52" s="42"/>
      <c r="D52" s="42"/>
      <c r="E52" s="12"/>
      <c r="F52" s="12"/>
      <c r="G52" s="10"/>
      <c r="H52" s="10"/>
      <c r="I52" s="10"/>
      <c r="J52" s="10"/>
      <c r="K52" s="7"/>
      <c r="L52" s="7"/>
      <c r="M52" s="7"/>
    </row>
    <row r="53" spans="1:17" s="1" customFormat="1">
      <c r="B53" s="12"/>
      <c r="C53" s="12"/>
      <c r="D53" s="13" t="s">
        <v>61</v>
      </c>
      <c r="E53" s="7"/>
      <c r="F53" s="7"/>
      <c r="G53" s="7"/>
      <c r="H53" s="7"/>
      <c r="I53" s="7"/>
      <c r="J53" s="7"/>
      <c r="K53" s="7"/>
      <c r="L53" s="7"/>
      <c r="M53" s="7"/>
    </row>
    <row r="54" spans="1:17" s="1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7" s="1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1" customForma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1" customForma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s="1" customFormat="1">
      <c r="E58" s="9"/>
      <c r="F58" s="9"/>
      <c r="G58" s="10"/>
      <c r="H58" s="10"/>
      <c r="I58" s="10"/>
      <c r="J58" s="10"/>
      <c r="K58" s="7"/>
      <c r="L58" s="7"/>
      <c r="M58" s="7"/>
    </row>
    <row r="59" spans="1:17" s="1" customFormat="1">
      <c r="E59" s="41"/>
      <c r="F59" s="41"/>
      <c r="G59" s="10"/>
      <c r="H59" s="10"/>
      <c r="I59" s="10"/>
      <c r="J59" s="10"/>
      <c r="K59" s="7"/>
      <c r="L59" s="7"/>
      <c r="M59" s="7"/>
    </row>
  </sheetData>
  <mergeCells count="19">
    <mergeCell ref="C15:D15"/>
    <mergeCell ref="C25:D25"/>
    <mergeCell ref="C9:D9"/>
    <mergeCell ref="C34:D34"/>
    <mergeCell ref="E48:F48"/>
    <mergeCell ref="C38:D38"/>
    <mergeCell ref="E59:F59"/>
    <mergeCell ref="A50:C50"/>
    <mergeCell ref="E51:F51"/>
    <mergeCell ref="A52:D52"/>
    <mergeCell ref="A46:D46"/>
    <mergeCell ref="E49:F49"/>
    <mergeCell ref="E50:F50"/>
    <mergeCell ref="A6:F6"/>
    <mergeCell ref="A1:F1"/>
    <mergeCell ref="A2:F2"/>
    <mergeCell ref="A3:F3"/>
    <mergeCell ref="A4:F4"/>
    <mergeCell ref="A5:F5"/>
  </mergeCells>
  <pageMargins left="0.27" right="0.17" top="0.43" bottom="0.17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JCoats</cp:lastModifiedBy>
  <cp:lastPrinted>2020-08-14T13:02:04Z</cp:lastPrinted>
  <dcterms:created xsi:type="dcterms:W3CDTF">2018-10-15T15:39:18Z</dcterms:created>
  <dcterms:modified xsi:type="dcterms:W3CDTF">2020-08-14T13:13:28Z</dcterms:modified>
</cp:coreProperties>
</file>