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APROBADO 2021\EJECUCION DE GASTOS ENERO 2021\"/>
    </mc:Choice>
  </mc:AlternateContent>
  <xr:revisionPtr revIDLastSave="0" documentId="13_ncr:1_{6649EED3-6127-4F3F-897B-3E340D199D4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jecucion de Gastos Octubre 20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C15" i="3"/>
  <c r="N51" i="3"/>
  <c r="M51" i="3"/>
  <c r="L51" i="3"/>
  <c r="K51" i="3"/>
  <c r="J51" i="3"/>
  <c r="I51" i="3"/>
  <c r="H51" i="3"/>
  <c r="G51" i="3"/>
  <c r="F51" i="3"/>
  <c r="E51" i="3"/>
  <c r="D51" i="3"/>
  <c r="N43" i="3"/>
  <c r="M43" i="3"/>
  <c r="L43" i="3"/>
  <c r="K43" i="3"/>
  <c r="J43" i="3"/>
  <c r="I43" i="3"/>
  <c r="H43" i="3"/>
  <c r="G43" i="3"/>
  <c r="F43" i="3"/>
  <c r="E43" i="3"/>
  <c r="D43" i="3"/>
  <c r="N35" i="3"/>
  <c r="M35" i="3"/>
  <c r="L35" i="3"/>
  <c r="K35" i="3"/>
  <c r="J35" i="3"/>
  <c r="I35" i="3"/>
  <c r="H35" i="3"/>
  <c r="G35" i="3"/>
  <c r="F35" i="3"/>
  <c r="E35" i="3"/>
  <c r="D35" i="3"/>
  <c r="N25" i="3"/>
  <c r="M25" i="3"/>
  <c r="L25" i="3"/>
  <c r="K25" i="3"/>
  <c r="K73" i="3" s="1"/>
  <c r="J25" i="3"/>
  <c r="I25" i="3"/>
  <c r="H25" i="3"/>
  <c r="G25" i="3"/>
  <c r="G73" i="3" s="1"/>
  <c r="F25" i="3"/>
  <c r="E25" i="3"/>
  <c r="D25" i="3"/>
  <c r="N15" i="3"/>
  <c r="M15" i="3"/>
  <c r="L15" i="3"/>
  <c r="K15" i="3"/>
  <c r="J15" i="3"/>
  <c r="I15" i="3"/>
  <c r="H15" i="3"/>
  <c r="G15" i="3"/>
  <c r="F15" i="3"/>
  <c r="E15" i="3"/>
  <c r="D15" i="3"/>
  <c r="N9" i="3"/>
  <c r="N73" i="3" s="1"/>
  <c r="M9" i="3"/>
  <c r="M73" i="3" s="1"/>
  <c r="L9" i="3"/>
  <c r="L73" i="3" s="1"/>
  <c r="K9" i="3"/>
  <c r="J9" i="3"/>
  <c r="J73" i="3" s="1"/>
  <c r="I9" i="3"/>
  <c r="I73" i="3" s="1"/>
  <c r="H9" i="3"/>
  <c r="H73" i="3" s="1"/>
  <c r="G9" i="3"/>
  <c r="F9" i="3"/>
  <c r="F73" i="3" s="1"/>
  <c r="E9" i="3"/>
  <c r="E73" i="3" s="1"/>
  <c r="D9" i="3"/>
  <c r="D73" i="3" s="1"/>
  <c r="N86" i="3" l="1"/>
  <c r="N84" i="3"/>
  <c r="N82" i="3"/>
  <c r="N79" i="3"/>
  <c r="N76" i="3"/>
  <c r="B72" i="3" l="1"/>
  <c r="B71" i="3"/>
  <c r="B70" i="3"/>
  <c r="B68" i="3"/>
  <c r="B67" i="3"/>
  <c r="B65" i="3"/>
  <c r="B64" i="3"/>
  <c r="B63" i="3"/>
  <c r="B62" i="3"/>
  <c r="B60" i="3"/>
  <c r="B59" i="3"/>
  <c r="B58" i="3"/>
  <c r="B57" i="3"/>
  <c r="B56" i="3"/>
  <c r="B55" i="3"/>
  <c r="B54" i="3"/>
  <c r="B53" i="3"/>
  <c r="B52" i="3"/>
  <c r="B50" i="3"/>
  <c r="B49" i="3"/>
  <c r="B48" i="3"/>
  <c r="B47" i="3"/>
  <c r="B46" i="3"/>
  <c r="B45" i="3"/>
  <c r="B44" i="3"/>
  <c r="B42" i="3"/>
  <c r="B41" i="3"/>
  <c r="B40" i="3"/>
  <c r="B39" i="3"/>
  <c r="B38" i="3"/>
  <c r="B37" i="3"/>
  <c r="B36" i="3"/>
  <c r="B34" i="3"/>
  <c r="B33" i="3"/>
  <c r="B32" i="3"/>
  <c r="B31" i="3"/>
  <c r="B30" i="3"/>
  <c r="B29" i="3"/>
  <c r="B28" i="3"/>
  <c r="B27" i="3"/>
  <c r="B26" i="3"/>
  <c r="B24" i="3"/>
  <c r="B23" i="3"/>
  <c r="B22" i="3"/>
  <c r="B21" i="3"/>
  <c r="B20" i="3"/>
  <c r="B19" i="3"/>
  <c r="B18" i="3"/>
  <c r="B17" i="3"/>
  <c r="B16" i="3"/>
  <c r="B14" i="3"/>
  <c r="B13" i="3"/>
  <c r="B12" i="3"/>
  <c r="B11" i="3"/>
  <c r="B10" i="3"/>
  <c r="B35" i="3"/>
  <c r="B43" i="3"/>
  <c r="B51" i="3"/>
  <c r="B61" i="3"/>
  <c r="B66" i="3"/>
  <c r="B69" i="3"/>
  <c r="M84" i="3"/>
  <c r="M82" i="3"/>
  <c r="M79" i="3"/>
  <c r="M76" i="3"/>
  <c r="B25" i="3"/>
  <c r="M86" i="3" l="1"/>
  <c r="L82" i="3"/>
  <c r="L79" i="3"/>
  <c r="L76" i="3"/>
  <c r="L84" i="3" l="1"/>
  <c r="K84" i="3"/>
  <c r="J84" i="3"/>
  <c r="I84" i="3"/>
  <c r="H84" i="3"/>
  <c r="G84" i="3"/>
  <c r="F84" i="3"/>
  <c r="E84" i="3"/>
  <c r="D84" i="3"/>
  <c r="C84" i="3"/>
  <c r="B84" i="3"/>
  <c r="C51" i="3"/>
  <c r="C43" i="3"/>
  <c r="C35" i="3"/>
  <c r="C25" i="3"/>
  <c r="B15" i="3"/>
  <c r="J86" i="3"/>
  <c r="I86" i="3"/>
  <c r="F86" i="3"/>
  <c r="E86" i="3"/>
  <c r="B9" i="3"/>
  <c r="B73" i="3" l="1"/>
  <c r="B86" i="3" s="1"/>
  <c r="L86" i="3"/>
  <c r="C73" i="3"/>
  <c r="C86" i="3" s="1"/>
  <c r="G86" i="3"/>
  <c r="K86" i="3"/>
  <c r="D86" i="3"/>
  <c r="H86" i="3"/>
</calcChain>
</file>

<file path=xl/sharedStrings.xml><?xml version="1.0" encoding="utf-8"?>
<sst xmlns="http://schemas.openxmlformats.org/spreadsheetml/2006/main" count="117" uniqueCount="117">
  <si>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</si>
  <si>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</si>
  <si>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</si>
  <si>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</si>
  <si>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</si>
  <si>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</si>
  <si>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</si>
  <si>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</si>
  <si>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</si>
  <si>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</si>
  <si>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</si>
  <si>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</si>
  <si>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</si>
  <si>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</si>
  <si>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</si>
  <si>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</si>
  <si>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</si>
  <si>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</si>
  <si>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</si>
  <si>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</si>
  <si>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</si>
  <si>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</si>
  <si>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</si>
  <si>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</si>
  <si>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</si>
  <si>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</si>
  <si>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</si>
  <si>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</si>
  <si>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</si>
  <si>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</si>
  <si>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</si>
  <si>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</si>
  <si>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</si>
  <si>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</si>
  <si>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</si>
  <si>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</si>
  <si>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</si>
  <si>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</si>
  <si>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</si>
  <si>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</si>
  <si>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</si>
  <si>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</si>
  <si>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</si>
  <si>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</si>
  <si>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</si>
  <si>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</si>
  <si>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</si>
  <si>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</si>
  <si>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</si>
  <si>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</si>
  <si>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</si>
  <si>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</si>
  <si>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</si>
  <si>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</si>
  <si>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</si>
  <si>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</si>
  <si>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</si>
  <si>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</si>
  <si>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</si>
  <si>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</si>
  <si>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</si>
  <si>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</si>
  <si>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</si>
  <si>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</si>
  <si>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</si>
  <si>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</si>
  <si>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</si>
  <si>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</si>
  <si>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</si>
  <si>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</si>
  <si>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</si>
  <si>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</si>
  <si>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</si>
  <si>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</si>
  <si>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</si>
  <si>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</si>
  <si>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</si>
  <si>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</si>
  <si>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</si>
  <si>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</si>
  <si>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</si>
  <si>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</si>
  <si>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</si>
  <si>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</si>
  <si>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</si>
  <si>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</si>
  <si>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</si>
  <si>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</si>
  <si>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</si>
  <si>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</si>
  <si>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</si>
  <si>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</si>
  <si>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</si>
  <si>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</si>
  <si>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</si>
  <si>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</si>
  <si>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</si>
  <si>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</si>
  <si>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</si>
  <si>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 xml:space="preserve">SUPERINTENDENCIA DE SEGUROS </t>
  </si>
  <si>
    <t>ENCARGADA DE PRESUPUESTO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</si>
  <si>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</si>
  <si>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</si>
  <si>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</si>
  <si>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 xml:space="preserve">                                                        __________________________________________________</t>
  </si>
  <si>
    <t xml:space="preserve">                                                LIC. DOMINGO CASTRO</t>
  </si>
  <si>
    <t xml:space="preserve">                                                 DIRECTOR FINANCIERO</t>
  </si>
  <si>
    <t>Autorizado por:</t>
  </si>
  <si>
    <t xml:space="preserve">LIC. JOSEFA CASTILLO </t>
  </si>
  <si>
    <t>SUPERINTENDENTE DE SEGUROS</t>
  </si>
  <si>
    <t>JOSEFINA COATS HERNANDEZ</t>
  </si>
  <si>
    <t>Preparado por:</t>
  </si>
  <si>
    <t xml:space="preserve">                                                                               Revisado por: </t>
  </si>
  <si>
    <t xml:space="preserve"> __________________________________________________________</t>
  </si>
  <si>
    <t>Fecha de registro: hasta el [01] de [31] del [2021]</t>
  </si>
  <si>
    <t>Fecha de imputación: hasta el [01] de [31] del [2021]</t>
  </si>
  <si>
    <t>Año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</si>
</sst>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2" fontId="0" fillId="0" borderId="0" xfId="1" applyNumberFormat="1" applyFont="1"/>
    <xf numFmtId="2" fontId="1" fillId="0" borderId="0" xfId="1" applyNumberFormat="1" applyFont="1"/>
    <xf numFmtId="43" fontId="1" fillId="0" borderId="0" xfId="0" applyNumberFormat="1" applyFont="1"/>
    <xf numFmtId="2" fontId="0" fillId="0" borderId="0" xfId="0" applyNumberForma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64" fontId="1" fillId="3" borderId="0" xfId="1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Font="1" applyAlignment="1"/>
    <xf numFmtId="164" fontId="0" fillId="0" borderId="0" xfId="1" applyFont="1" applyAlignment="1"/>
    <xf numFmtId="0" fontId="1" fillId="0" borderId="0" xfId="0" applyFont="1" applyAlignment="1">
      <alignment horizontal="center"/>
    </xf>
    <xf numFmtId="164" fontId="1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1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164" fontId="1" fillId="0" borderId="1" xfId="1" applyFont="1" applyBorder="1" applyAlignment="1">
      <alignment vertical="center" wrapText="1"/>
    </xf>
    <xf numFmtId="164" fontId="1" fillId="4" borderId="0" xfId="1" applyFont="1" applyFill="1"/>
    <xf numFmtId="2" fontId="1" fillId="2" borderId="2" xfId="1" applyNumberFormat="1" applyFont="1" applyFill="1" applyBorder="1" applyAlignment="1">
      <alignment horizontal="center" vertical="center" wrapText="1"/>
    </xf>
    <xf numFmtId="43" fontId="0" fillId="0" borderId="0" xfId="0" applyNumberFormat="1" applyFont="1"/>
    <xf numFmtId="2" fontId="0" fillId="0" borderId="0" xfId="0" applyNumberFormat="1" applyFont="1"/>
    <xf numFmtId="0" fontId="1" fillId="0" borderId="3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514865</xdr:colOff>
      <xdr:row>1</xdr:row>
      <xdr:rowOff>9697</xdr:rowOff>
    </xdr:from>
    <xdr:to>
      <xdr:col>0</xdr:col>
      <xdr:colOff>1562615</xdr:colOff>
      <xdr:row>4</xdr:row>
      <xdr:rowOff>114472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10127076-74A0-4DD8-8576-E1C945DDA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865" y="247822"/>
          <a:ext cx="1047750" cy="7810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161924</xdr:colOff>
      <xdr:row>0</xdr:row>
      <xdr:rowOff>133350</xdr:rowOff>
    </xdr:from>
    <xdr:to>
      <xdr:col>13</xdr:col>
      <xdr:colOff>485774</xdr:colOff>
      <xdr:row>4</xdr:row>
      <xdr:rowOff>0</xdr:rowOff>
    </xdr:to>
    <xdr:pic>
      <xdr:nvPicPr>
        <xdr:cNvPr id="7" name="Picture 4" descr="Superintendencia de Seguros">
          <a:extLst>
            <a:ext uri="{FF2B5EF4-FFF2-40B4-BE49-F238E27FC236}">
              <a16:creationId xmlns:a16="http://schemas.microsoft.com/office/drawing/2014/main" id="{B8F48A42-5873-4B74-AF65-A2514517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96949" y="133350"/>
          <a:ext cx="1247775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8"/>
  <sheetViews>
    <sheetView showGridLines="0" tabSelected="1" topLeftCell="A85" zoomScaleNormal="100" workbookViewId="0">
      <selection activeCell="A2" sqref="A2:N2"/>
    </sheetView>
  </sheetViews>
  <sheetFormatPr baseColWidth="10" defaultColWidth="9.140625" defaultRowHeight="15" x14ac:dyDescent="0.25"/>
  <cols>
    <col min="1" max="1" width="36.5703125" customWidth="1"/>
    <col min="2" max="2" width="18.28515625" customWidth="1"/>
    <col min="3" max="4" width="14.28515625" customWidth="1"/>
    <col min="5" max="5" width="14" customWidth="1"/>
    <col min="6" max="6" width="14.140625" customWidth="1"/>
    <col min="7" max="7" width="15.140625" customWidth="1"/>
    <col min="8" max="8" width="14.7109375" customWidth="1"/>
    <col min="9" max="9" width="14.42578125" customWidth="1"/>
    <col min="10" max="10" width="14.140625" customWidth="1"/>
    <col min="11" max="11" width="14" customWidth="1"/>
    <col min="12" max="12" width="14.140625" customWidth="1"/>
    <col min="13" max="14" width="13.85546875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P1" s="8" t="s">
        <v>91</v>
      </c>
    </row>
    <row r="2" spans="1:27" ht="18.75" x14ac:dyDescent="0.25">
      <c r="A2" s="49" t="s">
        <v>99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P2" s="13" t="s">
        <v>93</v>
      </c>
    </row>
    <row r="3" spans="1:27" ht="18.75" x14ac:dyDescent="0.25">
      <c r="A3" s="49" t="s">
        <v>116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P3" s="13" t="s">
        <v>94</v>
      </c>
    </row>
    <row r="4" spans="1:27" ht="15.75" x14ac:dyDescent="0.25">
      <c r="A4" s="50" t="s">
        <v>97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P4" s="13" t="s">
        <v>92</v>
      </c>
    </row>
    <row r="5" spans="1:27" x14ac:dyDescent="0.25">
      <c r="A5" s="46" t="s">
        <v>36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P5" s="13" t="s">
        <v>95</v>
      </c>
    </row>
    <row r="6" spans="1:27" x14ac:dyDescent="0.25">
      <c r="P6" s="13" t="s">
        <v>96</v>
      </c>
    </row>
    <row r="7" spans="1:27" ht="15.75" x14ac:dyDescent="0.25">
      <c r="A7" s="11" t="s">
        <v>0</v>
      </c>
      <c r="B7" s="12" t="s">
        <v>98</v>
      </c>
      <c r="C7" s="12" t="s">
        <v>79</v>
      </c>
      <c r="D7" s="12" t="s">
        <v>80</v>
      </c>
      <c r="E7" s="12" t="s">
        <v>81</v>
      </c>
      <c r="F7" s="12" t="s">
        <v>82</v>
      </c>
      <c r="G7" s="12" t="s">
        <v>83</v>
      </c>
      <c r="H7" s="12" t="s">
        <v>84</v>
      </c>
      <c r="I7" s="12" t="s">
        <v>85</v>
      </c>
      <c r="J7" s="12" t="s">
        <v>86</v>
      </c>
      <c r="K7" s="12" t="s">
        <v>87</v>
      </c>
      <c r="L7" s="12" t="s">
        <v>88</v>
      </c>
      <c r="M7" s="12" t="s">
        <v>89</v>
      </c>
      <c r="N7" s="12" t="s">
        <v>90</v>
      </c>
      <c r="Z7" s="18"/>
      <c r="AA7" s="18"/>
    </row>
    <row r="8" spans="1:27" x14ac:dyDescent="0.25">
      <c r="A8" s="1" t="s">
        <v>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7" ht="30" x14ac:dyDescent="0.25">
      <c r="A9" s="3" t="s">
        <v>2</v>
      </c>
      <c r="B9" s="21">
        <f>+C9+D9+E9+F9+G9+H9+I9+J9+K9+L9+M9</f>
        <v>33887642.909999996</v>
      </c>
      <c r="C9" s="15">
        <f>+C10+C11+C12+C13+C14</f>
        <v>33887642.909999996</v>
      </c>
      <c r="D9" s="15">
        <f t="shared" ref="D9:N9" si="0">+D10+D11+D12+D13+D14</f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R9" s="17"/>
    </row>
    <row r="10" spans="1:27" x14ac:dyDescent="0.25">
      <c r="A10" s="7" t="s">
        <v>3</v>
      </c>
      <c r="B10" s="42">
        <f t="shared" ref="B10:B14" si="1">+C10+D10+E10+F10+G10+H10+I10+J10+K10+L10+M10</f>
        <v>26775288.309999999</v>
      </c>
      <c r="C10" s="16">
        <v>26775288.309999999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1:27" x14ac:dyDescent="0.25">
      <c r="A11" s="7" t="s">
        <v>4</v>
      </c>
      <c r="B11" s="42">
        <f t="shared" si="1"/>
        <v>1532378.62</v>
      </c>
      <c r="C11" s="16">
        <v>1532378.62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1:27" ht="30.75" customHeight="1" x14ac:dyDescent="0.25">
      <c r="A12" s="7" t="s">
        <v>37</v>
      </c>
      <c r="B12" s="42">
        <f t="shared" si="1"/>
        <v>180000</v>
      </c>
      <c r="C12" s="16">
        <v>180000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1:27" ht="30" x14ac:dyDescent="0.25">
      <c r="A13" s="7" t="s">
        <v>5</v>
      </c>
      <c r="B13" s="42">
        <f t="shared" si="1"/>
        <v>1493800</v>
      </c>
      <c r="C13" s="16">
        <v>1493800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1:27" ht="30" x14ac:dyDescent="0.25">
      <c r="A14" s="7" t="s">
        <v>6</v>
      </c>
      <c r="B14" s="42">
        <f t="shared" si="1"/>
        <v>3906175.98</v>
      </c>
      <c r="C14" s="16">
        <v>3906175.98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1:27" ht="19.5" customHeight="1" x14ac:dyDescent="0.25">
      <c r="A15" s="3" t="s">
        <v>7</v>
      </c>
      <c r="B15" s="21">
        <f>+C15+D15+E15+F15+G15+H15+I15+J15+K15+L15+M15</f>
        <v>274555.45999999996</v>
      </c>
      <c r="C15" s="15">
        <f>+C16+C17+C18+C19+C20+C21+C22+C23+C24</f>
        <v>274555.45999999996</v>
      </c>
      <c r="D15" s="4">
        <f t="shared" ref="D15:N15" si="2">+D16+D17+D18+D19+D20+D21+D22+D23+D24</f>
        <v>0</v>
      </c>
      <c r="E15" s="4">
        <f t="shared" si="2"/>
        <v>0</v>
      </c>
      <c r="F15" s="4">
        <f t="shared" si="2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2"/>
        <v>0</v>
      </c>
      <c r="K15" s="4">
        <f t="shared" si="2"/>
        <v>0</v>
      </c>
      <c r="L15" s="4">
        <f t="shared" si="2"/>
        <v>0</v>
      </c>
      <c r="M15" s="4">
        <f t="shared" si="2"/>
        <v>0</v>
      </c>
      <c r="N15" s="4">
        <f t="shared" si="2"/>
        <v>0</v>
      </c>
    </row>
    <row r="16" spans="1:27" ht="22.5" customHeight="1" x14ac:dyDescent="0.25">
      <c r="A16" s="7" t="s">
        <v>8</v>
      </c>
      <c r="B16" s="42">
        <f t="shared" ref="B16:B24" si="3">+C16+D16+E16+F16+G16+H16+I16+J16+K16+L16+M16</f>
        <v>242105.46</v>
      </c>
      <c r="C16" s="16">
        <v>242105.46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</row>
    <row r="17" spans="1:14" ht="26.25" customHeight="1" x14ac:dyDescent="0.25">
      <c r="A17" s="7" t="s">
        <v>9</v>
      </c>
      <c r="B17" s="42">
        <f t="shared" si="3"/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</row>
    <row r="18" spans="1:14" x14ac:dyDescent="0.25">
      <c r="A18" s="7" t="s">
        <v>10</v>
      </c>
      <c r="B18" s="42">
        <f t="shared" si="3"/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4" ht="18" customHeight="1" x14ac:dyDescent="0.25">
      <c r="A19" s="7" t="s">
        <v>11</v>
      </c>
      <c r="B19" s="42">
        <f t="shared" si="3"/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</row>
    <row r="20" spans="1:14" x14ac:dyDescent="0.25">
      <c r="A20" s="7" t="s">
        <v>12</v>
      </c>
      <c r="B20" s="42">
        <f t="shared" si="3"/>
        <v>32450</v>
      </c>
      <c r="C20" s="16">
        <v>32450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</row>
    <row r="21" spans="1:14" x14ac:dyDescent="0.25">
      <c r="A21" s="7" t="s">
        <v>13</v>
      </c>
      <c r="B21" s="42">
        <f t="shared" si="3"/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</row>
    <row r="22" spans="1:14" ht="60" x14ac:dyDescent="0.25">
      <c r="A22" s="7" t="s">
        <v>14</v>
      </c>
      <c r="B22" s="42">
        <f t="shared" si="3"/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</row>
    <row r="23" spans="1:14" ht="45" x14ac:dyDescent="0.25">
      <c r="A23" s="7" t="s">
        <v>15</v>
      </c>
      <c r="B23" s="42">
        <f t="shared" si="3"/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</row>
    <row r="24" spans="1:14" ht="30" x14ac:dyDescent="0.25">
      <c r="A24" s="7" t="s">
        <v>38</v>
      </c>
      <c r="B24" s="42">
        <f t="shared" si="3"/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</row>
    <row r="25" spans="1:14" x14ac:dyDescent="0.25">
      <c r="A25" s="3" t="s">
        <v>16</v>
      </c>
      <c r="B25" s="21">
        <f>+C25+D25+E25+F25+G25+H25+I25+J25+K25+L25+M25</f>
        <v>0</v>
      </c>
      <c r="C25" s="23">
        <f>+C26+C27+C28+C29+C30+C31+C32+C33+C34</f>
        <v>0</v>
      </c>
      <c r="D25" s="23">
        <f t="shared" ref="D25:N25" si="4">+D26+D27+D28+D29+D30+D31+D32+D33+D34</f>
        <v>0</v>
      </c>
      <c r="E25" s="23">
        <f t="shared" si="4"/>
        <v>0</v>
      </c>
      <c r="F25" s="23">
        <f t="shared" si="4"/>
        <v>0</v>
      </c>
      <c r="G25" s="23">
        <f t="shared" si="4"/>
        <v>0</v>
      </c>
      <c r="H25" s="23">
        <f t="shared" si="4"/>
        <v>0</v>
      </c>
      <c r="I25" s="23">
        <f t="shared" si="4"/>
        <v>0</v>
      </c>
      <c r="J25" s="23">
        <f t="shared" si="4"/>
        <v>0</v>
      </c>
      <c r="K25" s="23">
        <f t="shared" si="4"/>
        <v>0</v>
      </c>
      <c r="L25" s="23">
        <f t="shared" si="4"/>
        <v>0</v>
      </c>
      <c r="M25" s="23">
        <f t="shared" si="4"/>
        <v>0</v>
      </c>
      <c r="N25" s="23">
        <f t="shared" si="4"/>
        <v>0</v>
      </c>
    </row>
    <row r="26" spans="1:14" ht="30" x14ac:dyDescent="0.25">
      <c r="A26" s="7" t="s">
        <v>17</v>
      </c>
      <c r="B26" s="42">
        <f t="shared" ref="B26:B34" si="5">+C26+D26+E26+F26+G26+H26+I26+J26+K26+L26+M26</f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</row>
    <row r="27" spans="1:14" x14ac:dyDescent="0.25">
      <c r="A27" s="7" t="s">
        <v>18</v>
      </c>
      <c r="B27" s="42">
        <f t="shared" si="5"/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</row>
    <row r="28" spans="1:14" ht="30" x14ac:dyDescent="0.25">
      <c r="A28" s="7" t="s">
        <v>19</v>
      </c>
      <c r="B28" s="42">
        <f t="shared" si="5"/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</row>
    <row r="29" spans="1:14" x14ac:dyDescent="0.25">
      <c r="A29" s="7" t="s">
        <v>20</v>
      </c>
      <c r="B29" s="42">
        <f t="shared" si="5"/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</row>
    <row r="30" spans="1:14" ht="30" x14ac:dyDescent="0.25">
      <c r="A30" s="7" t="s">
        <v>21</v>
      </c>
      <c r="B30" s="42">
        <f t="shared" si="5"/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</row>
    <row r="31" spans="1:14" ht="30" x14ac:dyDescent="0.25">
      <c r="A31" s="7" t="s">
        <v>22</v>
      </c>
      <c r="B31" s="43">
        <f t="shared" si="5"/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</row>
    <row r="32" spans="1:14" ht="30" x14ac:dyDescent="0.25">
      <c r="A32" s="7" t="s">
        <v>23</v>
      </c>
      <c r="B32" s="42">
        <f t="shared" si="5"/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</row>
    <row r="33" spans="1:14" ht="45" x14ac:dyDescent="0.25">
      <c r="A33" s="7" t="s">
        <v>39</v>
      </c>
      <c r="B33" s="43">
        <f t="shared" si="5"/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</row>
    <row r="34" spans="1:14" x14ac:dyDescent="0.25">
      <c r="A34" s="7" t="s">
        <v>24</v>
      </c>
      <c r="B34" s="42">
        <f t="shared" si="5"/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</row>
    <row r="35" spans="1:14" x14ac:dyDescent="0.25">
      <c r="A35" s="3" t="s">
        <v>25</v>
      </c>
      <c r="B35" s="21">
        <f>+C35+D35+E35+F35+G35+H35+I35+J35+K35+L35+M35</f>
        <v>0</v>
      </c>
      <c r="C35" s="23">
        <f>+C36+C37+C38+C39+C40+C41+C42</f>
        <v>0</v>
      </c>
      <c r="D35" s="23">
        <f t="shared" ref="D35:N35" si="6">+D36+D37+D38+D39+D40+D41+D42</f>
        <v>0</v>
      </c>
      <c r="E35" s="23">
        <f t="shared" si="6"/>
        <v>0</v>
      </c>
      <c r="F35" s="23">
        <f t="shared" si="6"/>
        <v>0</v>
      </c>
      <c r="G35" s="23">
        <f t="shared" si="6"/>
        <v>0</v>
      </c>
      <c r="H35" s="23">
        <f t="shared" si="6"/>
        <v>0</v>
      </c>
      <c r="I35" s="23">
        <f t="shared" si="6"/>
        <v>0</v>
      </c>
      <c r="J35" s="23">
        <f t="shared" si="6"/>
        <v>0</v>
      </c>
      <c r="K35" s="23">
        <f t="shared" si="6"/>
        <v>0</v>
      </c>
      <c r="L35" s="23">
        <f t="shared" si="6"/>
        <v>0</v>
      </c>
      <c r="M35" s="23">
        <f t="shared" si="6"/>
        <v>0</v>
      </c>
      <c r="N35" s="23">
        <f t="shared" si="6"/>
        <v>0</v>
      </c>
    </row>
    <row r="36" spans="1:14" ht="30" x14ac:dyDescent="0.25">
      <c r="A36" s="7" t="s">
        <v>26</v>
      </c>
      <c r="B36" s="43">
        <f t="shared" ref="B36:B42" si="7">+C36+D36+E36+F36+G36+H36+I36+J36+K36+L36+M36</f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</row>
    <row r="37" spans="1:14" ht="30" x14ac:dyDescent="0.25">
      <c r="A37" s="7" t="s">
        <v>40</v>
      </c>
      <c r="B37" s="42">
        <f t="shared" si="7"/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</row>
    <row r="38" spans="1:14" ht="30" x14ac:dyDescent="0.25">
      <c r="A38" s="7" t="s">
        <v>41</v>
      </c>
      <c r="B38" s="43">
        <f t="shared" si="7"/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</row>
    <row r="39" spans="1:14" ht="45" x14ac:dyDescent="0.25">
      <c r="A39" s="7" t="s">
        <v>42</v>
      </c>
      <c r="B39" s="43">
        <f t="shared" si="7"/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</row>
    <row r="40" spans="1:14" ht="45" x14ac:dyDescent="0.25">
      <c r="A40" s="7" t="s">
        <v>43</v>
      </c>
      <c r="B40" s="43">
        <f t="shared" si="7"/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</row>
    <row r="41" spans="1:14" ht="30" x14ac:dyDescent="0.25">
      <c r="A41" s="7" t="s">
        <v>27</v>
      </c>
      <c r="B41" s="42">
        <f t="shared" si="7"/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</row>
    <row r="42" spans="1:14" ht="30" x14ac:dyDescent="0.25">
      <c r="A42" s="7" t="s">
        <v>44</v>
      </c>
      <c r="B42" s="43">
        <f t="shared" si="7"/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</row>
    <row r="43" spans="1:14" x14ac:dyDescent="0.25">
      <c r="A43" s="3" t="s">
        <v>45</v>
      </c>
      <c r="B43" s="20">
        <f>+C43+D43+E43+F43+G43+H43+I43+J43+K43+L43+M43</f>
        <v>0</v>
      </c>
      <c r="C43" s="23">
        <f>+C44+C45+C46+C47+C48+C49+C50</f>
        <v>0</v>
      </c>
      <c r="D43" s="23">
        <f t="shared" ref="D43:N43" si="8">+D44+D45+D46+D47+D48+D49+D50</f>
        <v>0</v>
      </c>
      <c r="E43" s="23">
        <f t="shared" si="8"/>
        <v>0</v>
      </c>
      <c r="F43" s="23">
        <f t="shared" si="8"/>
        <v>0</v>
      </c>
      <c r="G43" s="23">
        <f t="shared" si="8"/>
        <v>0</v>
      </c>
      <c r="H43" s="23">
        <f t="shared" si="8"/>
        <v>0</v>
      </c>
      <c r="I43" s="23">
        <f t="shared" si="8"/>
        <v>0</v>
      </c>
      <c r="J43" s="23">
        <f t="shared" si="8"/>
        <v>0</v>
      </c>
      <c r="K43" s="23">
        <f t="shared" si="8"/>
        <v>0</v>
      </c>
      <c r="L43" s="23">
        <f t="shared" si="8"/>
        <v>0</v>
      </c>
      <c r="M43" s="23">
        <f t="shared" si="8"/>
        <v>0</v>
      </c>
      <c r="N43" s="23">
        <f t="shared" si="8"/>
        <v>0</v>
      </c>
    </row>
    <row r="44" spans="1:14" ht="30" x14ac:dyDescent="0.25">
      <c r="A44" s="7" t="s">
        <v>46</v>
      </c>
      <c r="B44" s="43">
        <f t="shared" ref="B44:B50" si="9">+C44+D44+E44+F44+G44+H44+I44+J44+K44+L44+M44</f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</row>
    <row r="45" spans="1:14" ht="30" x14ac:dyDescent="0.25">
      <c r="A45" s="7" t="s">
        <v>47</v>
      </c>
      <c r="B45" s="43">
        <f t="shared" si="9"/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</row>
    <row r="46" spans="1:14" ht="30" x14ac:dyDescent="0.25">
      <c r="A46" s="7" t="s">
        <v>48</v>
      </c>
      <c r="B46" s="43">
        <f t="shared" si="9"/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</row>
    <row r="47" spans="1:14" ht="45" x14ac:dyDescent="0.25">
      <c r="A47" s="7" t="s">
        <v>49</v>
      </c>
      <c r="B47" s="43">
        <f t="shared" si="9"/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</row>
    <row r="48" spans="1:14" ht="45" x14ac:dyDescent="0.25">
      <c r="A48" s="7" t="s">
        <v>50</v>
      </c>
      <c r="B48" s="43">
        <f t="shared" si="9"/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</row>
    <row r="49" spans="1:14" ht="30" x14ac:dyDescent="0.25">
      <c r="A49" s="7" t="s">
        <v>51</v>
      </c>
      <c r="B49" s="43">
        <f t="shared" si="9"/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</row>
    <row r="50" spans="1:14" ht="30" x14ac:dyDescent="0.25">
      <c r="A50" s="7" t="s">
        <v>52</v>
      </c>
      <c r="B50" s="43">
        <f t="shared" si="9"/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</row>
    <row r="51" spans="1:14" ht="30" x14ac:dyDescent="0.25">
      <c r="A51" s="3" t="s">
        <v>28</v>
      </c>
      <c r="B51" s="21">
        <f>+C51+D51+E51+F51+G51+H51+I51+J51+K51+L51+M51</f>
        <v>0</v>
      </c>
      <c r="C51" s="23">
        <f>+C52+C53+C54+C55+C56+C57+C58+C59+C60</f>
        <v>0</v>
      </c>
      <c r="D51" s="23">
        <f t="shared" ref="D51:N51" si="10">+D52+D53+D54+D55+D56+D57+D58+D59+D60</f>
        <v>0</v>
      </c>
      <c r="E51" s="23">
        <f t="shared" si="10"/>
        <v>0</v>
      </c>
      <c r="F51" s="23">
        <f t="shared" si="10"/>
        <v>0</v>
      </c>
      <c r="G51" s="23">
        <f t="shared" si="10"/>
        <v>0</v>
      </c>
      <c r="H51" s="23">
        <f t="shared" si="10"/>
        <v>0</v>
      </c>
      <c r="I51" s="23">
        <f t="shared" si="10"/>
        <v>0</v>
      </c>
      <c r="J51" s="23">
        <f t="shared" si="10"/>
        <v>0</v>
      </c>
      <c r="K51" s="23">
        <f t="shared" si="10"/>
        <v>0</v>
      </c>
      <c r="L51" s="23">
        <f t="shared" si="10"/>
        <v>0</v>
      </c>
      <c r="M51" s="23">
        <f t="shared" si="10"/>
        <v>0</v>
      </c>
      <c r="N51" s="23">
        <f t="shared" si="10"/>
        <v>0</v>
      </c>
    </row>
    <row r="52" spans="1:14" x14ac:dyDescent="0.25">
      <c r="A52" s="7" t="s">
        <v>29</v>
      </c>
      <c r="B52" s="42">
        <f t="shared" ref="B52:B60" si="11">+C52+D52+E52+F52+G52+H52+I52+J52+K52+L52+M52</f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</row>
    <row r="53" spans="1:14" ht="30" x14ac:dyDescent="0.25">
      <c r="A53" s="7" t="s">
        <v>30</v>
      </c>
      <c r="B53" s="43">
        <f t="shared" si="11"/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</row>
    <row r="54" spans="1:14" ht="30" x14ac:dyDescent="0.25">
      <c r="A54" s="7" t="s">
        <v>31</v>
      </c>
      <c r="B54" s="43">
        <f t="shared" si="11"/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</row>
    <row r="55" spans="1:14" ht="45" x14ac:dyDescent="0.25">
      <c r="A55" s="7" t="s">
        <v>32</v>
      </c>
      <c r="B55" s="42">
        <f t="shared" si="11"/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</row>
    <row r="56" spans="1:14" ht="30" x14ac:dyDescent="0.25">
      <c r="A56" s="7" t="s">
        <v>33</v>
      </c>
      <c r="B56" s="42">
        <f t="shared" si="11"/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</row>
    <row r="57" spans="1:14" ht="30" x14ac:dyDescent="0.25">
      <c r="A57" s="7" t="s">
        <v>53</v>
      </c>
      <c r="B57" s="43">
        <f t="shared" si="11"/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</row>
    <row r="58" spans="1:14" ht="30" x14ac:dyDescent="0.25">
      <c r="A58" s="7" t="s">
        <v>54</v>
      </c>
      <c r="B58" s="43">
        <f t="shared" si="11"/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</row>
    <row r="59" spans="1:14" x14ac:dyDescent="0.25">
      <c r="A59" s="7" t="s">
        <v>34</v>
      </c>
      <c r="B59" s="42">
        <f t="shared" si="11"/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</row>
    <row r="60" spans="1:14" ht="45" x14ac:dyDescent="0.25">
      <c r="A60" s="7" t="s">
        <v>55</v>
      </c>
      <c r="B60" s="43">
        <f t="shared" si="11"/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</row>
    <row r="61" spans="1:14" x14ac:dyDescent="0.25">
      <c r="A61" s="3" t="s">
        <v>56</v>
      </c>
      <c r="B61" s="20">
        <f>+C61+D61+E61+F61+G61+H61+I61+J61+K61+L61+M61</f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</row>
    <row r="62" spans="1:14" x14ac:dyDescent="0.25">
      <c r="A62" s="7" t="s">
        <v>57</v>
      </c>
      <c r="B62" s="43">
        <f t="shared" ref="B62:B65" si="12">+C62+D62+E62+F62+G62+H62+I62+J62+K62+L62+M62</f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</row>
    <row r="63" spans="1:14" x14ac:dyDescent="0.25">
      <c r="A63" s="7" t="s">
        <v>58</v>
      </c>
      <c r="B63" s="43">
        <f t="shared" si="12"/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</row>
    <row r="64" spans="1:14" ht="30" x14ac:dyDescent="0.25">
      <c r="A64" s="7" t="s">
        <v>59</v>
      </c>
      <c r="B64" s="43">
        <f t="shared" si="12"/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</row>
    <row r="65" spans="1:14" ht="45" x14ac:dyDescent="0.25">
      <c r="A65" s="7" t="s">
        <v>60</v>
      </c>
      <c r="B65" s="43">
        <f t="shared" si="12"/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ht="30" x14ac:dyDescent="0.25">
      <c r="A66" s="3" t="s">
        <v>61</v>
      </c>
      <c r="B66" s="20">
        <f>+C66+D66+E66+F66+G66+H66+I66+J66+K66+L66+M66</f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</row>
    <row r="67" spans="1:14" x14ac:dyDescent="0.25">
      <c r="A67" s="7" t="s">
        <v>62</v>
      </c>
      <c r="B67" s="43">
        <f t="shared" ref="B67:B68" si="13">+C67+D67+E67+F67+G67+H67+I67+J67+K67+L67+M67</f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</row>
    <row r="68" spans="1:14" ht="45" x14ac:dyDescent="0.25">
      <c r="A68" s="7" t="s">
        <v>63</v>
      </c>
      <c r="B68" s="43">
        <f t="shared" si="13"/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</row>
    <row r="69" spans="1:14" x14ac:dyDescent="0.25">
      <c r="A69" s="3" t="s">
        <v>64</v>
      </c>
      <c r="B69" s="20">
        <f>+C69+D69+E69+F69+G69+H69+I69+J69+K69+L69+M69</f>
        <v>0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</row>
    <row r="70" spans="1:14" ht="30" x14ac:dyDescent="0.25">
      <c r="A70" s="7" t="s">
        <v>65</v>
      </c>
      <c r="B70" s="43">
        <f t="shared" ref="B70:B72" si="14">+C70+D70+E70+F70+G70+H70+I70+J70+K70+L70+M70</f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</row>
    <row r="71" spans="1:14" ht="30" x14ac:dyDescent="0.25">
      <c r="A71" s="7" t="s">
        <v>66</v>
      </c>
      <c r="B71" s="43">
        <f t="shared" si="14"/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</row>
    <row r="72" spans="1:14" ht="30" x14ac:dyDescent="0.25">
      <c r="A72" s="7" t="s">
        <v>67</v>
      </c>
      <c r="B72" s="43">
        <f t="shared" si="14"/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</row>
    <row r="73" spans="1:14" x14ac:dyDescent="0.25">
      <c r="A73" s="9" t="s">
        <v>35</v>
      </c>
      <c r="B73" s="40">
        <f>+B9+B15+B25+B35+B43+B51+B61+B66+B69</f>
        <v>34162198.369999997</v>
      </c>
      <c r="C73" s="40">
        <f t="shared" ref="C73:K73" si="15">+C9+C15+C25+C35+C43+C51+C61+C66+C69</f>
        <v>34162198.369999997</v>
      </c>
      <c r="D73" s="40">
        <f t="shared" ref="D73:N73" si="16">+D9+D15+D25+D35+D43+D51+D61+D66+D69</f>
        <v>0</v>
      </c>
      <c r="E73" s="40">
        <f t="shared" si="16"/>
        <v>0</v>
      </c>
      <c r="F73" s="40">
        <f t="shared" si="16"/>
        <v>0</v>
      </c>
      <c r="G73" s="40">
        <f t="shared" si="16"/>
        <v>0</v>
      </c>
      <c r="H73" s="40">
        <f t="shared" si="16"/>
        <v>0</v>
      </c>
      <c r="I73" s="40">
        <f t="shared" si="16"/>
        <v>0</v>
      </c>
      <c r="J73" s="40">
        <f t="shared" si="16"/>
        <v>0</v>
      </c>
      <c r="K73" s="40">
        <f t="shared" si="16"/>
        <v>0</v>
      </c>
      <c r="L73" s="40">
        <f t="shared" si="16"/>
        <v>0</v>
      </c>
      <c r="M73" s="40">
        <f t="shared" si="16"/>
        <v>0</v>
      </c>
      <c r="N73" s="40">
        <f t="shared" si="16"/>
        <v>0</v>
      </c>
    </row>
    <row r="74" spans="1:14" x14ac:dyDescent="0.25">
      <c r="A74" s="5"/>
      <c r="C74" s="6"/>
      <c r="L74" s="1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39"/>
      <c r="M75" s="2"/>
      <c r="N75" s="2"/>
    </row>
    <row r="76" spans="1:14" ht="30" x14ac:dyDescent="0.25">
      <c r="A76" s="3" t="s">
        <v>69</v>
      </c>
      <c r="B76" s="20">
        <v>0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f>+L77+L78</f>
        <v>0</v>
      </c>
      <c r="M76" s="20">
        <f>+M77+M78</f>
        <v>0</v>
      </c>
      <c r="N76" s="20">
        <f>+N77+N78</f>
        <v>0</v>
      </c>
    </row>
    <row r="77" spans="1:14" ht="30" x14ac:dyDescent="0.25">
      <c r="A77" s="7" t="s">
        <v>70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</row>
    <row r="78" spans="1:14" ht="30" x14ac:dyDescent="0.25">
      <c r="A78" s="7" t="s">
        <v>71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 x14ac:dyDescent="0.25">
      <c r="A79" s="3" t="s">
        <v>72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f>+L80+L81</f>
        <v>0</v>
      </c>
      <c r="M79" s="20">
        <f>+M80+M81</f>
        <v>0</v>
      </c>
      <c r="N79" s="20">
        <f>+N80+N81</f>
        <v>0</v>
      </c>
    </row>
    <row r="80" spans="1:14" ht="30" x14ac:dyDescent="0.25">
      <c r="A80" s="7" t="s">
        <v>73</v>
      </c>
      <c r="B80" s="19">
        <v>0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1" spans="1:21" ht="30" x14ac:dyDescent="0.25">
      <c r="A81" s="7" t="s">
        <v>74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</row>
    <row r="82" spans="1:21" ht="30" x14ac:dyDescent="0.25">
      <c r="A82" s="3" t="s">
        <v>75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f>+L83</f>
        <v>0</v>
      </c>
      <c r="M82" s="20">
        <f>+M83</f>
        <v>0</v>
      </c>
      <c r="N82" s="20">
        <f>+N83</f>
        <v>0</v>
      </c>
    </row>
    <row r="83" spans="1:21" ht="30" x14ac:dyDescent="0.25">
      <c r="A83" s="7" t="s">
        <v>76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</row>
    <row r="84" spans="1:21" x14ac:dyDescent="0.25">
      <c r="A84" s="9" t="s">
        <v>77</v>
      </c>
      <c r="B84" s="24">
        <f>+B76+B79+B82</f>
        <v>0</v>
      </c>
      <c r="C84" s="24">
        <f t="shared" ref="C84:K84" si="17">+C76+C79+C82</f>
        <v>0</v>
      </c>
      <c r="D84" s="24">
        <f t="shared" si="17"/>
        <v>0</v>
      </c>
      <c r="E84" s="24">
        <f t="shared" si="17"/>
        <v>0</v>
      </c>
      <c r="F84" s="24">
        <f t="shared" si="17"/>
        <v>0</v>
      </c>
      <c r="G84" s="24">
        <f t="shared" si="17"/>
        <v>0</v>
      </c>
      <c r="H84" s="24">
        <f t="shared" si="17"/>
        <v>0</v>
      </c>
      <c r="I84" s="24">
        <f t="shared" si="17"/>
        <v>0</v>
      </c>
      <c r="J84" s="24">
        <f t="shared" si="17"/>
        <v>0</v>
      </c>
      <c r="K84" s="24">
        <f t="shared" si="17"/>
        <v>0</v>
      </c>
      <c r="L84" s="41">
        <f>+L76+L79+L82</f>
        <v>0</v>
      </c>
      <c r="M84" s="41">
        <f>+M76+M79+M82</f>
        <v>0</v>
      </c>
      <c r="N84" s="41">
        <f>+N76+N79+N82</f>
        <v>0</v>
      </c>
    </row>
    <row r="85" spans="1:21" x14ac:dyDescent="0.25">
      <c r="L85" s="16"/>
    </row>
    <row r="86" spans="1:21" ht="31.5" x14ac:dyDescent="0.25">
      <c r="A86" s="10" t="s">
        <v>78</v>
      </c>
      <c r="B86" s="25">
        <f>+B73+B84</f>
        <v>34162198.369999997</v>
      </c>
      <c r="C86" s="25">
        <f t="shared" ref="C86:K86" si="18">+C73+C84</f>
        <v>34162198.369999997</v>
      </c>
      <c r="D86" s="25">
        <f t="shared" si="18"/>
        <v>0</v>
      </c>
      <c r="E86" s="25">
        <f t="shared" si="18"/>
        <v>0</v>
      </c>
      <c r="F86" s="25">
        <f t="shared" si="18"/>
        <v>0</v>
      </c>
      <c r="G86" s="25">
        <f t="shared" si="18"/>
        <v>0</v>
      </c>
      <c r="H86" s="25">
        <f t="shared" si="18"/>
        <v>0</v>
      </c>
      <c r="I86" s="25">
        <f t="shared" si="18"/>
        <v>0</v>
      </c>
      <c r="J86" s="25">
        <f t="shared" si="18"/>
        <v>0</v>
      </c>
      <c r="K86" s="25">
        <f t="shared" si="18"/>
        <v>0</v>
      </c>
      <c r="L86" s="25">
        <f>+L73+L84</f>
        <v>0</v>
      </c>
      <c r="M86" s="25">
        <f>+M73+M84</f>
        <v>0</v>
      </c>
      <c r="N86" s="25">
        <f>+N73+N84</f>
        <v>0</v>
      </c>
    </row>
    <row r="87" spans="1:21" x14ac:dyDescent="0.25">
      <c r="A87" t="s">
        <v>101</v>
      </c>
      <c r="L87" s="16"/>
    </row>
    <row r="88" spans="1:21" x14ac:dyDescent="0.25">
      <c r="A88" t="s">
        <v>114</v>
      </c>
      <c r="L88" s="16"/>
    </row>
    <row r="89" spans="1:21" x14ac:dyDescent="0.25">
      <c r="A89" t="s">
        <v>115</v>
      </c>
      <c r="L89" s="16"/>
    </row>
    <row r="92" spans="1:21" s="26" customFormat="1" ht="15" customHeight="1" x14ac:dyDescent="0.25">
      <c r="G92" s="27"/>
      <c r="J92" s="16"/>
      <c r="K92" s="16"/>
      <c r="L92" s="16"/>
      <c r="M92" s="28" t="s">
        <v>102</v>
      </c>
      <c r="N92" s="28" t="s">
        <v>103</v>
      </c>
      <c r="O92" s="28"/>
      <c r="P92" s="28"/>
      <c r="Q92" s="28"/>
      <c r="R92" s="28"/>
      <c r="S92" s="28"/>
      <c r="T92" s="29"/>
      <c r="U92" s="29"/>
    </row>
    <row r="93" spans="1:21" s="26" customFormat="1" x14ac:dyDescent="0.25">
      <c r="A93" s="26" t="s">
        <v>111</v>
      </c>
      <c r="C93" s="29"/>
      <c r="D93" s="30"/>
      <c r="E93" s="29"/>
      <c r="F93" s="31"/>
      <c r="G93" s="31"/>
      <c r="H93" s="31"/>
      <c r="I93" s="29"/>
      <c r="J93" s="29" t="s">
        <v>112</v>
      </c>
      <c r="K93" s="29"/>
      <c r="L93" s="29"/>
      <c r="M93" s="29"/>
      <c r="N93" s="29"/>
      <c r="O93" s="29"/>
      <c r="P93" s="29"/>
      <c r="Q93" s="29"/>
    </row>
    <row r="94" spans="1:21" s="26" customFormat="1" ht="15" customHeight="1" x14ac:dyDescent="0.25">
      <c r="B94" s="42"/>
      <c r="C94" s="32"/>
      <c r="D94" s="32"/>
      <c r="E94" s="32"/>
      <c r="F94" s="33"/>
      <c r="G94" s="32"/>
      <c r="H94" s="33"/>
      <c r="I94" s="34"/>
      <c r="J94" s="34"/>
      <c r="K94" s="34"/>
      <c r="L94" s="34"/>
      <c r="M94" s="34"/>
      <c r="N94" s="34"/>
      <c r="O94" s="34"/>
      <c r="P94" s="34"/>
      <c r="Q94" s="34"/>
      <c r="R94" s="34"/>
    </row>
    <row r="95" spans="1:21" s="26" customFormat="1" ht="15" customHeight="1" x14ac:dyDescent="0.25">
      <c r="C95" s="32"/>
      <c r="D95" s="32"/>
      <c r="E95" s="32"/>
      <c r="F95" s="33"/>
      <c r="G95" s="32"/>
      <c r="H95" s="33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1:21" s="26" customFormat="1" x14ac:dyDescent="0.25">
      <c r="C96" s="35"/>
      <c r="D96" s="29"/>
      <c r="E96" s="29"/>
      <c r="F96" s="29"/>
      <c r="G96" s="29"/>
      <c r="H96" s="31"/>
      <c r="I96" s="48" t="s">
        <v>104</v>
      </c>
      <c r="J96" s="48"/>
      <c r="K96" s="48"/>
      <c r="L96" s="48"/>
      <c r="M96" s="48"/>
      <c r="N96" s="48"/>
      <c r="O96" s="48"/>
      <c r="P96" s="29"/>
      <c r="Q96" s="29"/>
    </row>
    <row r="97" spans="1:19" s="26" customFormat="1" x14ac:dyDescent="0.25">
      <c r="A97" s="44" t="s">
        <v>110</v>
      </c>
      <c r="C97" s="35"/>
      <c r="D97" s="35"/>
      <c r="E97" s="35"/>
      <c r="F97" s="35"/>
      <c r="G97" s="35"/>
      <c r="H97" s="36"/>
      <c r="I97" s="46" t="s">
        <v>105</v>
      </c>
      <c r="J97" s="46"/>
      <c r="K97" s="46"/>
      <c r="L97" s="46"/>
      <c r="M97" s="46"/>
      <c r="N97" s="46"/>
      <c r="O97" s="46"/>
      <c r="P97" s="35"/>
      <c r="Q97" s="35"/>
      <c r="R97" s="35"/>
    </row>
    <row r="98" spans="1:19" s="26" customFormat="1" ht="15" customHeight="1" x14ac:dyDescent="0.25">
      <c r="A98" s="45" t="s">
        <v>100</v>
      </c>
      <c r="C98" s="35"/>
      <c r="D98" s="35"/>
      <c r="E98" s="35"/>
      <c r="F98" s="35"/>
      <c r="G98" s="35"/>
      <c r="H98" s="36"/>
      <c r="I98" s="46" t="s">
        <v>106</v>
      </c>
      <c r="J98" s="46"/>
      <c r="K98" s="46"/>
      <c r="L98" s="46"/>
      <c r="M98" s="46"/>
      <c r="N98" s="46"/>
      <c r="O98" s="46"/>
      <c r="P98" s="35"/>
      <c r="Q98" s="35"/>
      <c r="R98" s="35"/>
    </row>
    <row r="99" spans="1:19" s="26" customFormat="1" x14ac:dyDescent="0.25">
      <c r="L99" s="16"/>
    </row>
    <row r="100" spans="1:19" s="26" customFormat="1" x14ac:dyDescent="0.25">
      <c r="R100" s="34"/>
    </row>
    <row r="101" spans="1:19" s="29" customFormat="1" ht="15" customHeight="1" x14ac:dyDescent="0.3">
      <c r="A101" s="47" t="s">
        <v>107</v>
      </c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38"/>
      <c r="Q101" s="38"/>
      <c r="R101" s="38"/>
      <c r="S101" s="38"/>
    </row>
    <row r="102" spans="1:19" s="26" customFormat="1" ht="15" customHeight="1" x14ac:dyDescent="0.3"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s="26" customFormat="1" ht="18.75" x14ac:dyDescent="0.3"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</row>
    <row r="104" spans="1:19" s="26" customFormat="1" ht="18.75" x14ac:dyDescent="0.3"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</row>
    <row r="105" spans="1:19" s="26" customFormat="1" ht="18.75" x14ac:dyDescent="0.3"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</row>
    <row r="106" spans="1:19" s="29" customFormat="1" ht="15" customHeight="1" x14ac:dyDescent="0.25">
      <c r="A106" s="48" t="s">
        <v>113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</row>
    <row r="107" spans="1:19" s="26" customFormat="1" ht="15" customHeight="1" x14ac:dyDescent="0.25">
      <c r="A107" s="46" t="s">
        <v>108</v>
      </c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35"/>
      <c r="Q107" s="35"/>
      <c r="R107" s="35"/>
      <c r="S107" s="35"/>
    </row>
    <row r="108" spans="1:19" x14ac:dyDescent="0.25">
      <c r="A108" s="46" t="s">
        <v>109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35"/>
      <c r="Q108" s="35"/>
      <c r="R108" s="35"/>
      <c r="S108" s="35"/>
    </row>
  </sheetData>
  <mergeCells count="12">
    <mergeCell ref="I96:O96"/>
    <mergeCell ref="I97:O97"/>
    <mergeCell ref="A1:N1"/>
    <mergeCell ref="A2:N2"/>
    <mergeCell ref="A3:N3"/>
    <mergeCell ref="A4:N4"/>
    <mergeCell ref="A5:N5"/>
    <mergeCell ref="I98:O98"/>
    <mergeCell ref="A101:O101"/>
    <mergeCell ref="A106:O106"/>
    <mergeCell ref="A107:O107"/>
    <mergeCell ref="A108:O108"/>
  </mergeCells>
  <pageMargins left="0.23622047244094491" right="0.31496062992125984" top="0.74803149606299213" bottom="0.74803149606299213" header="0.31496062992125984" footer="0.31496062992125984"/>
  <pageSetup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 Gastos Octubre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Josefina Coats</cp:lastModifiedBy>
  <cp:lastPrinted>2021-01-06T14:51:00Z</cp:lastPrinted>
  <dcterms:created xsi:type="dcterms:W3CDTF">2018-04-17T18:57:16Z</dcterms:created>
  <dcterms:modified xsi:type="dcterms:W3CDTF">2021-02-01T12:34:24Z</dcterms:modified>
</cp:coreProperties>
</file>